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7\BOYS\"/>
    </mc:Choice>
  </mc:AlternateContent>
  <bookViews>
    <workbookView xWindow="0" yWindow="0" windowWidth="21525" windowHeight="8145" xr2:uid="{00000000-000D-0000-FFFF-FFFF00000000}"/>
  </bookViews>
  <sheets>
    <sheet name="FULL RESULTS" sheetId="1" r:id="rId1"/>
    <sheet name="Sheet1" sheetId="2" r:id="rId2"/>
  </sheets>
  <definedNames>
    <definedName name="multiple">'FULL RESULTS'!$C$350:$D$381</definedName>
    <definedName name="_xlnm.Print_Area" localSheetId="0">'FULL RESULTS'!$B$1:$BV$279</definedName>
    <definedName name="TEST">'FULL RESULTS'!$B$280:$C$291</definedName>
    <definedName name="UMM">'FULL RESULTS'!$C$350:$D$381</definedName>
    <definedName name="y">'FULL RESULTS'!$C$160:$D$189</definedName>
  </definedNames>
  <calcPr calcId="171027"/>
  <fileRecoveryPr autoRecover="0"/>
</workbook>
</file>

<file path=xl/calcChain.xml><?xml version="1.0" encoding="utf-8"?>
<calcChain xmlns="http://schemas.openxmlformats.org/spreadsheetml/2006/main">
  <c r="CY249" i="1" l="1"/>
  <c r="CY257" i="1"/>
  <c r="CY104" i="1"/>
  <c r="CY135" i="1"/>
  <c r="BX14" i="1"/>
  <c r="BX16" i="1"/>
  <c r="BX82" i="1"/>
  <c r="BX20" i="1"/>
  <c r="BZ63" i="1"/>
  <c r="BZ42" i="1"/>
  <c r="BZ50" i="1"/>
  <c r="BV7" i="1"/>
  <c r="BR19" i="1"/>
  <c r="BR20" i="1"/>
  <c r="BR16" i="1"/>
  <c r="BR23" i="1"/>
  <c r="BR37" i="1"/>
  <c r="BR13" i="1"/>
  <c r="BT22" i="1"/>
  <c r="BT21" i="1"/>
  <c r="BT25" i="1"/>
  <c r="BT57" i="1"/>
  <c r="BT50" i="1"/>
  <c r="BN19" i="1"/>
  <c r="BN9" i="1"/>
  <c r="BN10" i="1"/>
  <c r="BN20" i="1"/>
  <c r="BN16" i="1"/>
  <c r="BN13" i="1"/>
  <c r="BN55" i="1"/>
  <c r="BP26" i="1"/>
  <c r="BP21" i="1"/>
  <c r="BP68" i="1"/>
  <c r="BP34" i="1"/>
  <c r="BP27" i="1"/>
  <c r="BP57" i="1"/>
  <c r="BP14" i="1"/>
  <c r="CY278" i="1" l="1"/>
  <c r="CY277" i="1"/>
  <c r="CY276" i="1"/>
  <c r="CY275" i="1"/>
  <c r="CY274" i="1"/>
  <c r="CY273" i="1"/>
  <c r="CY272" i="1"/>
  <c r="CY271" i="1"/>
  <c r="CY270" i="1"/>
  <c r="CY269" i="1"/>
  <c r="CY268" i="1"/>
  <c r="CY267" i="1"/>
  <c r="CY266" i="1"/>
  <c r="CY265" i="1"/>
  <c r="CY264" i="1"/>
  <c r="CY263" i="1"/>
  <c r="CY262" i="1"/>
  <c r="CY261" i="1"/>
  <c r="CY260" i="1"/>
  <c r="CY259" i="1"/>
  <c r="CY258" i="1"/>
  <c r="CY256" i="1"/>
  <c r="CY255" i="1"/>
  <c r="CY254" i="1"/>
  <c r="CY253" i="1"/>
  <c r="CY252" i="1"/>
  <c r="CY251" i="1"/>
  <c r="CY250" i="1"/>
  <c r="CY248" i="1"/>
  <c r="CY247" i="1"/>
  <c r="CY246" i="1"/>
  <c r="CY245" i="1"/>
  <c r="CY244" i="1"/>
  <c r="CY243" i="1"/>
  <c r="CY242" i="1"/>
  <c r="CY241" i="1"/>
  <c r="CY240" i="1"/>
  <c r="CY239" i="1"/>
  <c r="CY238" i="1"/>
  <c r="CY237" i="1"/>
  <c r="CY236" i="1"/>
  <c r="CY235" i="1"/>
  <c r="CY234" i="1"/>
  <c r="CY233" i="1"/>
  <c r="CY232" i="1"/>
  <c r="CY231" i="1"/>
  <c r="CY230" i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BL17" i="1"/>
  <c r="BL81" i="1"/>
  <c r="BL48" i="1"/>
  <c r="BL42" i="1"/>
  <c r="BL45" i="1"/>
  <c r="BL26" i="1"/>
  <c r="BL38" i="1"/>
  <c r="BJ46" i="1"/>
  <c r="BJ20" i="1"/>
  <c r="BJ16" i="1"/>
  <c r="BF69" i="1"/>
  <c r="BF36" i="1"/>
  <c r="BF60" i="1"/>
  <c r="BF56" i="1"/>
  <c r="BF18" i="1"/>
  <c r="BF35" i="1"/>
  <c r="BF32" i="1"/>
  <c r="BF22" i="1"/>
  <c r="BF29" i="1"/>
  <c r="BD52" i="1"/>
  <c r="BD19" i="1"/>
  <c r="BD20" i="1"/>
  <c r="BD16" i="1"/>
  <c r="BD13" i="1"/>
  <c r="BD17" i="1"/>
  <c r="BD10" i="1"/>
  <c r="BB28" i="1"/>
  <c r="CY28" i="1" s="1"/>
  <c r="BB31" i="1"/>
  <c r="CY31" i="1" s="1"/>
  <c r="BB54" i="1"/>
  <c r="CY54" i="1" s="1"/>
  <c r="BB22" i="1"/>
  <c r="BB36" i="1"/>
  <c r="BB21" i="1"/>
  <c r="BB18" i="1"/>
  <c r="BB14" i="1"/>
  <c r="AT18" i="1"/>
  <c r="AT30" i="1"/>
  <c r="AT64" i="1"/>
  <c r="AT22" i="1"/>
  <c r="AT69" i="1"/>
  <c r="AT32" i="1"/>
  <c r="AT39" i="1"/>
  <c r="AT24" i="1"/>
  <c r="AR43" i="1"/>
  <c r="AR10" i="1"/>
  <c r="AR20" i="1"/>
  <c r="AR52" i="1"/>
  <c r="AR12" i="1"/>
  <c r="AR16" i="1"/>
  <c r="AR41" i="1"/>
  <c r="AR15" i="1"/>
  <c r="AR13" i="1"/>
  <c r="AZ12" i="1"/>
  <c r="AZ8" i="1"/>
  <c r="AZ7" i="1"/>
  <c r="AX70" i="1" l="1"/>
  <c r="CY70" i="1" s="1"/>
  <c r="AB43" i="1"/>
  <c r="AB44" i="1"/>
  <c r="AB66" i="1"/>
  <c r="AB16" i="1"/>
  <c r="AB77" i="1"/>
  <c r="AB13" i="1"/>
  <c r="AB119" i="1"/>
  <c r="AP75" i="1" l="1"/>
  <c r="CY75" i="1" s="1"/>
  <c r="AP65" i="1"/>
  <c r="CY65" i="1" s="1"/>
  <c r="AP24" i="1"/>
  <c r="AP47" i="1"/>
  <c r="AN10" i="1"/>
  <c r="AN17" i="1"/>
  <c r="AN33" i="1"/>
  <c r="AN11" i="1"/>
  <c r="AJ16" i="1"/>
  <c r="AL45" i="1"/>
  <c r="AL14" i="1"/>
  <c r="AL30" i="1"/>
  <c r="AL25" i="1"/>
  <c r="AL59" i="1"/>
  <c r="N26" i="1" l="1"/>
  <c r="N17" i="1"/>
  <c r="AB20" i="1" l="1"/>
  <c r="AB53" i="1"/>
  <c r="AD110" i="1"/>
  <c r="AD101" i="1"/>
  <c r="AD64" i="1"/>
  <c r="AD56" i="1"/>
  <c r="AD30" i="1"/>
  <c r="AD22" i="1"/>
  <c r="AD32" i="1"/>
  <c r="AD29" i="1"/>
  <c r="AH63" i="1"/>
  <c r="AH26" i="1"/>
  <c r="AH30" i="1"/>
  <c r="AH18" i="1"/>
  <c r="AH29" i="1"/>
  <c r="AF15" i="1"/>
  <c r="AF9" i="1"/>
  <c r="X46" i="1"/>
  <c r="X16" i="1"/>
  <c r="X40" i="1"/>
  <c r="Z25" i="1"/>
  <c r="Z26" i="1"/>
  <c r="Z30" i="1"/>
  <c r="Z34" i="1"/>
  <c r="Z27" i="1"/>
  <c r="Z42" i="1"/>
  <c r="R47" i="1" l="1"/>
  <c r="R36" i="1"/>
  <c r="R29" i="1"/>
  <c r="R32" i="1"/>
  <c r="R39" i="1"/>
  <c r="R18" i="1"/>
  <c r="R24" i="1"/>
  <c r="R22" i="1"/>
  <c r="P14" i="1"/>
  <c r="P60" i="1"/>
  <c r="P16" i="1"/>
  <c r="P34" i="1"/>
  <c r="P66" i="1"/>
  <c r="P21" i="1"/>
  <c r="P53" i="1"/>
  <c r="P10" i="1"/>
  <c r="P13" i="1"/>
  <c r="V48" i="1" l="1"/>
  <c r="V35" i="1"/>
  <c r="V21" i="1"/>
  <c r="V32" i="1"/>
  <c r="V26" i="1"/>
  <c r="V22" i="1"/>
  <c r="V27" i="1"/>
  <c r="T91" i="1"/>
  <c r="CY91" i="1" s="1"/>
  <c r="T16" i="1"/>
  <c r="T20" i="1"/>
  <c r="T13" i="1"/>
  <c r="T9" i="1"/>
  <c r="T8" i="1"/>
  <c r="L16" i="1"/>
  <c r="L20" i="1"/>
  <c r="J38" i="1"/>
  <c r="J18" i="1"/>
  <c r="J26" i="1"/>
  <c r="J14" i="1"/>
  <c r="J22" i="1"/>
  <c r="J21" i="1"/>
  <c r="J17" i="1"/>
  <c r="H16" i="1"/>
  <c r="H46" i="1"/>
  <c r="H23" i="1"/>
  <c r="H55" i="1"/>
  <c r="H20" i="1"/>
  <c r="CV43" i="1" l="1"/>
  <c r="CV44" i="1"/>
  <c r="CV49" i="1"/>
  <c r="CV51" i="1"/>
  <c r="CP10" i="1" l="1"/>
  <c r="CP13" i="1"/>
  <c r="CP9" i="1"/>
  <c r="CR47" i="1"/>
  <c r="CY47" i="1" s="1"/>
  <c r="CR24" i="1"/>
  <c r="CY24" i="1" s="1"/>
  <c r="CR17" i="1"/>
  <c r="CR66" i="1"/>
  <c r="CR42" i="1"/>
  <c r="CR18" i="1"/>
  <c r="CR14" i="1"/>
  <c r="CR26" i="1"/>
  <c r="CR22" i="1"/>
  <c r="CN21" i="1"/>
  <c r="CN34" i="1"/>
  <c r="CN38" i="1"/>
  <c r="CN100" i="1"/>
  <c r="CY100" i="1" s="1"/>
  <c r="CN46" i="1"/>
  <c r="CN26" i="1"/>
  <c r="CJ17" i="1" l="1"/>
  <c r="CJ14" i="1"/>
  <c r="CJ9" i="1"/>
  <c r="CJ26" i="1"/>
  <c r="CJ20" i="1"/>
  <c r="CF41" i="1" l="1"/>
  <c r="CF72" i="1"/>
  <c r="CY72" i="1" s="1"/>
  <c r="CF14" i="1"/>
  <c r="CF20" i="1"/>
  <c r="CF11" i="1"/>
  <c r="CF19" i="1"/>
  <c r="CF9" i="1"/>
  <c r="CV8" i="1" l="1"/>
  <c r="BT26" i="1" l="1"/>
  <c r="BT14" i="1"/>
  <c r="BT27" i="1"/>
  <c r="BT11" i="1"/>
  <c r="AP18" i="1" l="1"/>
  <c r="CY18" i="1" s="1"/>
  <c r="BL34" i="1" l="1"/>
  <c r="BB11" i="1" l="1"/>
  <c r="B32" i="2" l="1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D367" i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59" i="1"/>
  <c r="D360" i="1" s="1"/>
  <c r="C359" i="1"/>
  <c r="J48" i="1"/>
  <c r="AL34" i="1"/>
  <c r="AP25" i="1"/>
  <c r="AL17" i="1"/>
  <c r="Z11" i="1"/>
  <c r="AN7" i="1"/>
  <c r="BP50" i="1" l="1"/>
  <c r="BT63" i="1"/>
  <c r="CY63" i="1" s="1"/>
  <c r="BF74" i="1"/>
  <c r="AT56" i="1"/>
  <c r="AR21" i="1"/>
  <c r="AZ10" i="1"/>
  <c r="AB41" i="1"/>
  <c r="AP32" i="1"/>
  <c r="CY32" i="1" s="1"/>
  <c r="AL57" i="1"/>
  <c r="CY57" i="1" s="1"/>
  <c r="AN19" i="1"/>
  <c r="AH61" i="1"/>
  <c r="AD78" i="1"/>
  <c r="Z14" i="1"/>
  <c r="P23" i="1"/>
  <c r="R64" i="1"/>
  <c r="V42" i="1"/>
  <c r="J42" i="1"/>
  <c r="H108" i="1"/>
  <c r="CY108" i="1" s="1"/>
  <c r="CV13" i="1"/>
  <c r="CR29" i="1"/>
  <c r="CF12" i="1"/>
  <c r="C360" i="1"/>
  <c r="D361" i="1"/>
  <c r="D362" i="1" s="1"/>
  <c r="D363" i="1" s="1"/>
  <c r="D364" i="1" s="1"/>
  <c r="D365" i="1" s="1"/>
  <c r="BF64" i="1" l="1"/>
  <c r="CY64" i="1" s="1"/>
  <c r="BT88" i="1"/>
  <c r="CY88" i="1" s="1"/>
  <c r="BB38" i="1"/>
  <c r="AT29" i="1"/>
  <c r="AR44" i="1"/>
  <c r="AZ15" i="1"/>
  <c r="AB103" i="1"/>
  <c r="AN37" i="1"/>
  <c r="AP78" i="1"/>
  <c r="CY78" i="1" s="1"/>
  <c r="AD81" i="1"/>
  <c r="AH48" i="1"/>
  <c r="AF55" i="1"/>
  <c r="J35" i="1"/>
  <c r="Z59" i="1"/>
  <c r="V36" i="1"/>
  <c r="P43" i="1"/>
  <c r="R35" i="1"/>
  <c r="CR34" i="1"/>
  <c r="CF8" i="1"/>
  <c r="BZ27" i="1"/>
  <c r="V45" i="1"/>
  <c r="C361" i="1"/>
  <c r="BT38" i="1" l="1"/>
  <c r="CY38" i="1" s="1"/>
  <c r="AT36" i="1"/>
  <c r="AR53" i="1"/>
  <c r="AB42" i="1"/>
  <c r="AP39" i="1"/>
  <c r="AF19" i="1"/>
  <c r="AN16" i="1"/>
  <c r="AH35" i="1"/>
  <c r="AD89" i="1"/>
  <c r="P52" i="1"/>
  <c r="V85" i="1"/>
  <c r="R84" i="1"/>
  <c r="CV26" i="1"/>
  <c r="CR60" i="1"/>
  <c r="CF90" i="1"/>
  <c r="CY90" i="1" s="1"/>
  <c r="BZ26" i="1"/>
  <c r="BP11" i="1"/>
  <c r="AN9" i="1"/>
  <c r="BB67" i="1"/>
  <c r="CY67" i="1" s="1"/>
  <c r="C362" i="1"/>
  <c r="BT42" i="1" s="1"/>
  <c r="AT93" i="1" l="1"/>
  <c r="CY93" i="1" s="1"/>
  <c r="AZ33" i="1"/>
  <c r="AH71" i="1"/>
  <c r="AD94" i="1"/>
  <c r="V74" i="1"/>
  <c r="R106" i="1"/>
  <c r="CY106" i="1" s="1"/>
  <c r="CR36" i="1"/>
  <c r="CY36" i="1" s="1"/>
  <c r="CP23" i="1"/>
  <c r="CV41" i="1"/>
  <c r="CF60" i="1"/>
  <c r="CY60" i="1" s="1"/>
  <c r="BZ17" i="1"/>
  <c r="CY55" i="1"/>
  <c r="C363" i="1"/>
  <c r="BB58" i="1" l="1"/>
  <c r="BH9" i="1"/>
  <c r="AT94" i="1"/>
  <c r="CY94" i="1" s="1"/>
  <c r="AN23" i="1"/>
  <c r="AF40" i="1"/>
  <c r="AD122" i="1"/>
  <c r="R73" i="1"/>
  <c r="CP19" i="1"/>
  <c r="CR39" i="1"/>
  <c r="CY39" i="1" s="1"/>
  <c r="CF40" i="1"/>
  <c r="CV12" i="1"/>
  <c r="C364" i="1"/>
  <c r="BB43" i="1" l="1"/>
  <c r="CY43" i="1" s="1"/>
  <c r="CP53" i="1"/>
  <c r="CV10" i="1"/>
  <c r="C365" i="1"/>
  <c r="AT81" i="1" l="1"/>
  <c r="CY81" i="1" s="1"/>
  <c r="AN49" i="1"/>
  <c r="CY49" i="1" s="1"/>
  <c r="R89" i="1"/>
  <c r="C366" i="1"/>
  <c r="AN8" i="1" l="1"/>
  <c r="C367" i="1"/>
  <c r="CF15" i="1"/>
  <c r="C368" i="1" l="1"/>
  <c r="AN12" i="1"/>
  <c r="C369" i="1" l="1"/>
  <c r="C370" i="1" l="1"/>
  <c r="CV17" i="1"/>
  <c r="CV19" i="1"/>
  <c r="CV40" i="1"/>
  <c r="CV42" i="1"/>
  <c r="CR84" i="1"/>
  <c r="CR103" i="1"/>
  <c r="CY103" i="1" s="1"/>
  <c r="CR109" i="1"/>
  <c r="CY109" i="1" s="1"/>
  <c r="CR69" i="1"/>
  <c r="CP52" i="1"/>
  <c r="CY52" i="1" s="1"/>
  <c r="CR76" i="1"/>
  <c r="CV15" i="1"/>
  <c r="AH14" i="1"/>
  <c r="CF34" i="1"/>
  <c r="CF44" i="1"/>
  <c r="CF26" i="1"/>
  <c r="CF27" i="1"/>
  <c r="CY27" i="1" s="1"/>
  <c r="CF33" i="1"/>
  <c r="CY33" i="1" s="1"/>
  <c r="CV20" i="1"/>
  <c r="BH7" i="1"/>
  <c r="BB17" i="1"/>
  <c r="AN15" i="1"/>
  <c r="AH11" i="1"/>
  <c r="CF13" i="1"/>
  <c r="AH17" i="1"/>
  <c r="AP35" i="1"/>
  <c r="CY35" i="1" s="1"/>
  <c r="CY17" i="1" l="1"/>
  <c r="C371" i="1"/>
  <c r="AH51" i="1"/>
  <c r="CX7" i="1"/>
  <c r="CY7" i="1" s="1"/>
  <c r="AH50" i="1"/>
  <c r="AD113" i="1"/>
  <c r="AH76" i="1"/>
  <c r="AH56" i="1"/>
  <c r="AH59" i="1"/>
  <c r="AH69" i="1"/>
  <c r="CY69" i="1" s="1"/>
  <c r="AD140" i="1"/>
  <c r="AH34" i="1"/>
  <c r="CF51" i="1"/>
  <c r="R113" i="1"/>
  <c r="CY113" i="1" s="1"/>
  <c r="R112" i="1"/>
  <c r="CY112" i="1" s="1"/>
  <c r="R74" i="1"/>
  <c r="R56" i="1"/>
  <c r="R110" i="1"/>
  <c r="CY110" i="1" s="1"/>
  <c r="R111" i="1"/>
  <c r="CY111" i="1" s="1"/>
  <c r="AH86" i="1" l="1"/>
  <c r="CX20" i="1"/>
  <c r="C372" i="1"/>
  <c r="CF71" i="1"/>
  <c r="CF66" i="1" l="1"/>
  <c r="CY66" i="1" s="1"/>
  <c r="C373" i="1"/>
  <c r="C374" i="1" l="1"/>
  <c r="BB34" i="1"/>
  <c r="CY34" i="1" s="1"/>
  <c r="C375" i="1" l="1"/>
  <c r="C376" i="1" l="1"/>
  <c r="CX11" i="1" l="1"/>
  <c r="C377" i="1"/>
  <c r="C378" i="1" l="1"/>
  <c r="CX12" i="1" s="1"/>
  <c r="CY12" i="1" s="1"/>
  <c r="C379" i="1" l="1"/>
  <c r="CX62" i="1" l="1"/>
  <c r="CY62" i="1" s="1"/>
  <c r="C380" i="1"/>
  <c r="C381" i="1" l="1"/>
  <c r="BV23" i="1" l="1"/>
  <c r="BV13" i="1"/>
  <c r="BV11" i="1"/>
  <c r="CY19" i="1"/>
  <c r="BV10" i="1"/>
  <c r="CY10" i="1" s="1"/>
  <c r="BV16" i="1"/>
  <c r="CY82" i="1"/>
  <c r="BB56" i="1"/>
  <c r="CY56" i="1" s="1"/>
  <c r="BH8" i="1"/>
  <c r="CY8" i="1" s="1"/>
  <c r="BB71" i="1"/>
  <c r="CY71" i="1" s="1"/>
  <c r="BB76" i="1"/>
  <c r="CY76" i="1" s="1"/>
  <c r="BB97" i="1"/>
  <c r="CY97" i="1" s="1"/>
  <c r="BB86" i="1"/>
  <c r="CY86" i="1" s="1"/>
  <c r="BH15" i="1"/>
  <c r="CY15" i="1" s="1"/>
  <c r="BB61" i="1"/>
  <c r="BB45" i="1"/>
  <c r="BB50" i="1"/>
  <c r="CY50" i="1" s="1"/>
  <c r="BB42" i="1"/>
  <c r="CY42" i="1" s="1"/>
  <c r="BB92" i="1"/>
  <c r="CY92" i="1" s="1"/>
  <c r="BB48" i="1"/>
  <c r="CY48" i="1" s="1"/>
  <c r="BH11" i="1"/>
  <c r="BB29" i="1"/>
  <c r="BB96" i="1"/>
  <c r="CY96" i="1" s="1"/>
  <c r="BB95" i="1"/>
  <c r="CY95" i="1" s="1"/>
  <c r="BB25" i="1"/>
  <c r="CY25" i="1" s="1"/>
  <c r="AZ13" i="1"/>
  <c r="CY13" i="1" s="1"/>
  <c r="AZ46" i="1"/>
  <c r="AZ23" i="1"/>
  <c r="CY23" i="1" s="1"/>
  <c r="AT73" i="1"/>
  <c r="AZ37" i="1"/>
  <c r="CY37" i="1" s="1"/>
  <c r="AZ40" i="1"/>
  <c r="CY40" i="1" s="1"/>
  <c r="AZ20" i="1"/>
  <c r="AZ16" i="1"/>
  <c r="CY16" i="1" s="1"/>
  <c r="AZ77" i="1"/>
  <c r="CY77" i="1" s="1"/>
  <c r="AZ9" i="1"/>
  <c r="AZ41" i="1"/>
  <c r="CY41" i="1" s="1"/>
  <c r="BB85" i="1"/>
  <c r="CY85" i="1" s="1"/>
  <c r="AP59" i="1"/>
  <c r="CY59" i="1" s="1"/>
  <c r="AP102" i="1"/>
  <c r="CY102" i="1" s="1"/>
  <c r="AP73" i="1"/>
  <c r="AP101" i="1"/>
  <c r="CY101" i="1" s="1"/>
  <c r="AP107" i="1"/>
  <c r="CY107" i="1" s="1"/>
  <c r="AP68" i="1"/>
  <c r="CY68" i="1" s="1"/>
  <c r="AP84" i="1"/>
  <c r="CY84" i="1" s="1"/>
  <c r="AP99" i="1"/>
  <c r="CY99" i="1" s="1"/>
  <c r="AP98" i="1"/>
  <c r="CY98" i="1" s="1"/>
  <c r="AP89" i="1"/>
  <c r="CY89" i="1" s="1"/>
  <c r="AP105" i="1"/>
  <c r="CY105" i="1" s="1"/>
  <c r="AN26" i="1"/>
  <c r="CY26" i="1" s="1"/>
  <c r="AN87" i="1"/>
  <c r="CY87" i="1" s="1"/>
  <c r="AN80" i="1"/>
  <c r="CY80" i="1" s="1"/>
  <c r="AN46" i="1"/>
  <c r="AN44" i="1"/>
  <c r="CY44" i="1" s="1"/>
  <c r="AP29" i="1"/>
  <c r="AN21" i="1"/>
  <c r="CY21" i="1" s="1"/>
  <c r="AN14" i="1"/>
  <c r="CY14" i="1" s="1"/>
  <c r="AN61" i="1"/>
  <c r="AN20" i="1"/>
  <c r="AN79" i="1"/>
  <c r="CY79" i="1" s="1"/>
  <c r="AN83" i="1"/>
  <c r="CY83" i="1" s="1"/>
  <c r="AN53" i="1"/>
  <c r="CY53" i="1" s="1"/>
  <c r="AN45" i="1"/>
  <c r="AP30" i="1"/>
  <c r="CY30" i="1" s="1"/>
  <c r="BB51" i="1"/>
  <c r="CY51" i="1" s="1"/>
  <c r="AP58" i="1"/>
  <c r="CY58" i="1" s="1"/>
  <c r="AP22" i="1"/>
  <c r="CY22" i="1" s="1"/>
  <c r="AP74" i="1"/>
  <c r="CY74" i="1" s="1"/>
  <c r="CY45" i="1" l="1"/>
  <c r="CY20" i="1"/>
  <c r="CY9" i="1"/>
  <c r="CY11" i="1"/>
  <c r="CY29" i="1"/>
  <c r="CY73" i="1"/>
  <c r="CY61" i="1"/>
  <c r="CY46" i="1"/>
</calcChain>
</file>

<file path=xl/sharedStrings.xml><?xml version="1.0" encoding="utf-8"?>
<sst xmlns="http://schemas.openxmlformats.org/spreadsheetml/2006/main" count="1149" uniqueCount="591">
  <si>
    <t xml:space="preserve"> </t>
    <phoneticPr fontId="0" type="noConversion"/>
  </si>
  <si>
    <t>LAST NAME</t>
    <phoneticPr fontId="0" type="noConversion"/>
  </si>
  <si>
    <t>Top 5 Results</t>
    <phoneticPr fontId="0" type="noConversion"/>
  </si>
  <si>
    <t>NIF</t>
    <phoneticPr fontId="0" type="noConversion"/>
  </si>
  <si>
    <t>MAN CADET</t>
    <phoneticPr fontId="0" type="noConversion"/>
  </si>
  <si>
    <t>U17</t>
    <phoneticPr fontId="0" type="noConversion"/>
  </si>
  <si>
    <t>U14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</si>
  <si>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</si>
  <si>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</si>
  <si>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</si>
  <si>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</si>
  <si>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EYC</t>
    <phoneticPr fontId="0" type="noConversion"/>
  </si>
  <si>
    <t>Place</t>
    <phoneticPr fontId="0" type="noConversion"/>
  </si>
  <si>
    <t>FIRST NAME</t>
    <phoneticPr fontId="0" type="noConversion"/>
  </si>
  <si>
    <t>BYC</t>
    <phoneticPr fontId="0" type="noConversion"/>
  </si>
  <si>
    <t>U15</t>
    <phoneticPr fontId="0" type="noConversion"/>
  </si>
  <si>
    <t>NIF</t>
    <phoneticPr fontId="0" type="noConversion"/>
  </si>
  <si>
    <t>U12</t>
    <phoneticPr fontId="0" type="noConversion"/>
  </si>
  <si>
    <t>BIRTH DATE</t>
  </si>
  <si>
    <t>Place</t>
  </si>
  <si>
    <t>U15</t>
  </si>
  <si>
    <t>U13</t>
  </si>
  <si>
    <t>U13</t>
    <phoneticPr fontId="0" type="noConversion"/>
  </si>
  <si>
    <t>NIF</t>
  </si>
  <si>
    <t>Points</t>
  </si>
  <si>
    <t>#</t>
  </si>
  <si>
    <t>Alexander</t>
  </si>
  <si>
    <t>Louis</t>
  </si>
  <si>
    <t>Sussex House</t>
  </si>
  <si>
    <t>Oscar</t>
  </si>
  <si>
    <t>Max</t>
  </si>
  <si>
    <t>Oliver</t>
  </si>
  <si>
    <t>Ellis</t>
  </si>
  <si>
    <t>Fighting Fit Fencing</t>
  </si>
  <si>
    <t>Epsom FC</t>
  </si>
  <si>
    <t>James</t>
  </si>
  <si>
    <t>Salle Boston</t>
  </si>
  <si>
    <t>Salle Oxon</t>
  </si>
  <si>
    <t>Daniel</t>
  </si>
  <si>
    <t>Adam</t>
  </si>
  <si>
    <t>Benjamin</t>
  </si>
  <si>
    <t>St Benedicts</t>
  </si>
  <si>
    <t>Newham</t>
  </si>
  <si>
    <t>Jamie</t>
  </si>
  <si>
    <t>Eltham College</t>
  </si>
  <si>
    <t>Swindon</t>
  </si>
  <si>
    <t>Sam</t>
  </si>
  <si>
    <t>Bath Sword</t>
  </si>
  <si>
    <t>Leo</t>
  </si>
  <si>
    <t>Laszlos</t>
  </si>
  <si>
    <t>Salle Kiss</t>
  </si>
  <si>
    <t>U17</t>
  </si>
  <si>
    <t>GB CADET</t>
  </si>
  <si>
    <t>Luca</t>
  </si>
  <si>
    <t>Cobham Fencing</t>
  </si>
  <si>
    <t>George</t>
  </si>
  <si>
    <t>Matthew</t>
  </si>
  <si>
    <t>William</t>
  </si>
  <si>
    <t>Ryan</t>
  </si>
  <si>
    <t>Camden</t>
  </si>
  <si>
    <t>Dominic</t>
  </si>
  <si>
    <t>Ethan</t>
  </si>
  <si>
    <t>Fernwood</t>
  </si>
  <si>
    <t>Four of Clubs</t>
  </si>
  <si>
    <t>CADS</t>
  </si>
  <si>
    <t>Chichester</t>
  </si>
  <si>
    <t>Alex</t>
  </si>
  <si>
    <t>Brentwood</t>
  </si>
  <si>
    <t>Thomas</t>
  </si>
  <si>
    <t>Millfield</t>
  </si>
  <si>
    <t>Sebastian</t>
  </si>
  <si>
    <t>LPJS CAMDEN</t>
  </si>
  <si>
    <t>LPJS WREXHAM</t>
  </si>
  <si>
    <t>Williams</t>
  </si>
  <si>
    <t>Edward</t>
  </si>
  <si>
    <t>Cardiff</t>
  </si>
  <si>
    <t>Tan</t>
  </si>
  <si>
    <t>Joseph</t>
  </si>
  <si>
    <t>Touche</t>
  </si>
  <si>
    <t>Salle Paul</t>
  </si>
  <si>
    <t>Nicholas</t>
  </si>
  <si>
    <t>Lauga</t>
  </si>
  <si>
    <t>Dean</t>
  </si>
  <si>
    <t>Scott</t>
  </si>
  <si>
    <t>Jarvie</t>
  </si>
  <si>
    <t>Lachlan</t>
  </si>
  <si>
    <t>Kuba</t>
  </si>
  <si>
    <t>Vencel</t>
  </si>
  <si>
    <t>Wills</t>
  </si>
  <si>
    <t>Briggs</t>
  </si>
  <si>
    <t>Rafael</t>
  </si>
  <si>
    <t>Dylan</t>
  </si>
  <si>
    <t>Blair</t>
  </si>
  <si>
    <t>Simmonds</t>
  </si>
  <si>
    <t>Childs</t>
  </si>
  <si>
    <t>Barnaby</t>
  </si>
  <si>
    <t>Brincklow</t>
  </si>
  <si>
    <t>Louth</t>
  </si>
  <si>
    <t>ZFW</t>
  </si>
  <si>
    <t>Barnett</t>
  </si>
  <si>
    <t>LP Cadet</t>
  </si>
  <si>
    <t>Campbell-Yates</t>
  </si>
  <si>
    <t>LPJS Cardiff</t>
  </si>
  <si>
    <t>Ho</t>
  </si>
  <si>
    <t>Ian</t>
  </si>
  <si>
    <t>Strange</t>
  </si>
  <si>
    <t>Roccato</t>
  </si>
  <si>
    <t>Francesco</t>
  </si>
  <si>
    <t>Chehabeddine</t>
  </si>
  <si>
    <t>M.Jad</t>
  </si>
  <si>
    <t>Allez Fencing</t>
  </si>
  <si>
    <t>Rance</t>
  </si>
  <si>
    <t>Morgan</t>
  </si>
  <si>
    <t>Dario</t>
  </si>
  <si>
    <t>Stenbeck-Schiavo</t>
  </si>
  <si>
    <t>Jake</t>
  </si>
  <si>
    <t>Sheffield Hallam</t>
  </si>
  <si>
    <t>Mackenzie</t>
  </si>
  <si>
    <t>Fergus</t>
  </si>
  <si>
    <t>Rowan</t>
  </si>
  <si>
    <t>Kasra</t>
  </si>
  <si>
    <t>Brown</t>
  </si>
  <si>
    <t>Benedict</t>
  </si>
  <si>
    <t>Nathaniel</t>
  </si>
  <si>
    <t>Sachee</t>
  </si>
  <si>
    <t>Hassan</t>
  </si>
  <si>
    <t>Luther-Payne</t>
  </si>
  <si>
    <t>Salvador</t>
  </si>
  <si>
    <t>Keyes</t>
  </si>
  <si>
    <t>Kamstra</t>
  </si>
  <si>
    <t>Cupper</t>
  </si>
  <si>
    <t>Scott-Payne</t>
  </si>
  <si>
    <t>El-Saie</t>
  </si>
  <si>
    <t>Zayd</t>
  </si>
  <si>
    <t>Robbins</t>
  </si>
  <si>
    <t>Charlie</t>
  </si>
  <si>
    <t>Shepherd</t>
  </si>
  <si>
    <t>Romain</t>
  </si>
  <si>
    <t>Guignier</t>
  </si>
  <si>
    <t>Courtney</t>
  </si>
  <si>
    <t>Jack</t>
  </si>
  <si>
    <t>Elsworth</t>
  </si>
  <si>
    <t>Zazo</t>
  </si>
  <si>
    <t>Arthur</t>
  </si>
  <si>
    <t>Judge</t>
  </si>
  <si>
    <t>Edgecliffe-Johnson</t>
  </si>
  <si>
    <t>Frederick</t>
  </si>
  <si>
    <t>Halls</t>
  </si>
  <si>
    <t>Fraser</t>
  </si>
  <si>
    <t>Clark</t>
  </si>
  <si>
    <t>Murray</t>
  </si>
  <si>
    <t>Chillingworth</t>
  </si>
  <si>
    <t>Smithies</t>
  </si>
  <si>
    <t>Dragon</t>
  </si>
  <si>
    <t>Lappas-Neumann</t>
  </si>
  <si>
    <t>Fencers Club London</t>
  </si>
  <si>
    <t>Huepfl</t>
  </si>
  <si>
    <t>Stanislaus</t>
  </si>
  <si>
    <t>Camden FC</t>
  </si>
  <si>
    <t>Marchese Hume</t>
  </si>
  <si>
    <t>Battersea Foil</t>
  </si>
  <si>
    <t>Noah</t>
  </si>
  <si>
    <t>Paul Davies Academy</t>
  </si>
  <si>
    <t>Radcliffe Sword</t>
  </si>
  <si>
    <t>Nathan</t>
  </si>
  <si>
    <t>Philip</t>
  </si>
  <si>
    <t>Crawley Sword</t>
  </si>
  <si>
    <t>Warmsley</t>
  </si>
  <si>
    <t>Catto</t>
  </si>
  <si>
    <t>LPJS Int'l</t>
  </si>
  <si>
    <t>Billy</t>
  </si>
  <si>
    <t>Dobson</t>
  </si>
  <si>
    <t>Phillip</t>
  </si>
  <si>
    <t>LPJS Robin Hood</t>
  </si>
  <si>
    <t>LPJS Bristol</t>
  </si>
  <si>
    <t>LPJS Durham</t>
  </si>
  <si>
    <t>LPJS Scotland</t>
  </si>
  <si>
    <t>Phoenix</t>
  </si>
  <si>
    <t>Garrett</t>
  </si>
  <si>
    <t>LPJS TOTTERIDGE</t>
  </si>
  <si>
    <t>Adeleke</t>
  </si>
  <si>
    <t>Keir</t>
  </si>
  <si>
    <t>FCL</t>
  </si>
  <si>
    <t>Tom</t>
  </si>
  <si>
    <t>Jospeh</t>
  </si>
  <si>
    <t>SportsDock</t>
  </si>
  <si>
    <t>LPJS Millfield</t>
  </si>
  <si>
    <t>LPJS Manchester</t>
  </si>
  <si>
    <t>U15</t>
    <phoneticPr fontId="0" type="noConversion"/>
  </si>
  <si>
    <t>U13</t>
    <phoneticPr fontId="0" type="noConversion"/>
  </si>
  <si>
    <t>NIF</t>
    <phoneticPr fontId="0" type="noConversion"/>
  </si>
  <si>
    <t>Place</t>
    <phoneticPr fontId="0" type="noConversion"/>
  </si>
  <si>
    <t>Fuschillo</t>
  </si>
  <si>
    <t>Rocco</t>
  </si>
  <si>
    <t>Huckle</t>
  </si>
  <si>
    <t>Seed</t>
  </si>
  <si>
    <t>Hal</t>
  </si>
  <si>
    <t>Thames Duelists</t>
  </si>
  <si>
    <t>Bury</t>
  </si>
  <si>
    <t>Wycliffe</t>
  </si>
  <si>
    <t>Culkin</t>
  </si>
  <si>
    <t>Kyran</t>
  </si>
  <si>
    <t>Porter</t>
  </si>
  <si>
    <t>Hall</t>
  </si>
  <si>
    <t>Melia</t>
  </si>
  <si>
    <t>Team Melia</t>
  </si>
  <si>
    <t>Lim</t>
  </si>
  <si>
    <t>Li Leo</t>
  </si>
  <si>
    <t>Sooklall</t>
  </si>
  <si>
    <t>Redditch</t>
  </si>
  <si>
    <t>Myatt</t>
  </si>
  <si>
    <t>Rory</t>
  </si>
  <si>
    <t>Bristol Grammer</t>
  </si>
  <si>
    <t>Contractor</t>
  </si>
  <si>
    <t>Jamiel</t>
  </si>
  <si>
    <t>Gosling</t>
  </si>
  <si>
    <t>High Wycombe</t>
  </si>
  <si>
    <t>Xavier</t>
  </si>
  <si>
    <t>Joshua</t>
  </si>
  <si>
    <t>Bye</t>
  </si>
  <si>
    <t>Liam</t>
  </si>
  <si>
    <t>Millward</t>
  </si>
  <si>
    <t>Sosnov</t>
  </si>
  <si>
    <t>David</t>
  </si>
  <si>
    <t>De Robert Hautequere</t>
  </si>
  <si>
    <t>Francios</t>
  </si>
  <si>
    <t>Cobham</t>
  </si>
  <si>
    <t>Healy</t>
  </si>
  <si>
    <t>Ostacchini</t>
  </si>
  <si>
    <t>Activ8</t>
  </si>
  <si>
    <t>Kolas</t>
  </si>
  <si>
    <t>Shalang</t>
  </si>
  <si>
    <t>Young</t>
  </si>
  <si>
    <t>Al - Moshin</t>
  </si>
  <si>
    <t>Ali</t>
  </si>
  <si>
    <t>Williams-Jones</t>
  </si>
  <si>
    <t>Invicta</t>
  </si>
  <si>
    <t>Carde</t>
  </si>
  <si>
    <t>Charles</t>
  </si>
  <si>
    <t>St Paul's</t>
  </si>
  <si>
    <t>Curwen</t>
  </si>
  <si>
    <t>Mungo</t>
  </si>
  <si>
    <t>Dolan</t>
  </si>
  <si>
    <t>Fencers club London</t>
  </si>
  <si>
    <t>Kiss</t>
  </si>
  <si>
    <t>Dominc</t>
  </si>
  <si>
    <t>Yavuz</t>
  </si>
  <si>
    <t>Atakan</t>
  </si>
  <si>
    <t>Elis</t>
  </si>
  <si>
    <t>Eurig</t>
  </si>
  <si>
    <t>Tarnai</t>
  </si>
  <si>
    <t>Carlo</t>
  </si>
  <si>
    <t>Teale</t>
  </si>
  <si>
    <t>Short</t>
  </si>
  <si>
    <t>Lee</t>
  </si>
  <si>
    <t>Taymour</t>
  </si>
  <si>
    <t>Wallin</t>
  </si>
  <si>
    <t>Prossor</t>
  </si>
  <si>
    <t>Woser</t>
  </si>
  <si>
    <t>Vance</t>
  </si>
  <si>
    <t>John</t>
  </si>
  <si>
    <t>Lewis</t>
  </si>
  <si>
    <t>Levick</t>
  </si>
  <si>
    <t>Geng</t>
  </si>
  <si>
    <t>Raymond</t>
  </si>
  <si>
    <t>Malster</t>
  </si>
  <si>
    <t>Ashton</t>
  </si>
  <si>
    <t>Eggar</t>
  </si>
  <si>
    <t>Theo</t>
  </si>
  <si>
    <t>Stephenson</t>
  </si>
  <si>
    <t>Niall</t>
  </si>
  <si>
    <t>Hemmings</t>
  </si>
  <si>
    <t>Palmer</t>
  </si>
  <si>
    <t>Kenan</t>
  </si>
  <si>
    <t>Mulheron</t>
  </si>
  <si>
    <t>O'Connell</t>
  </si>
  <si>
    <t>Wallis</t>
  </si>
  <si>
    <t>Luigi</t>
  </si>
  <si>
    <t>Ben</t>
  </si>
  <si>
    <t>Khan</t>
  </si>
  <si>
    <t>Dawood</t>
  </si>
  <si>
    <t>Streatham Fencing</t>
  </si>
  <si>
    <t>Swordplay</t>
  </si>
  <si>
    <t>Matteo</t>
  </si>
  <si>
    <t>Salle Eton</t>
  </si>
  <si>
    <t>Archie</t>
  </si>
  <si>
    <t>Ansari</t>
  </si>
  <si>
    <t>Ayaan</t>
  </si>
  <si>
    <t>Val</t>
  </si>
  <si>
    <t>Zacarias</t>
  </si>
  <si>
    <t>The Fencing School</t>
  </si>
  <si>
    <t>Jurdevic</t>
  </si>
  <si>
    <t>LPJS Welsh</t>
  </si>
  <si>
    <t>Bah</t>
  </si>
  <si>
    <t>Abubaka</t>
  </si>
  <si>
    <t>Cuniberti</t>
  </si>
  <si>
    <t>Morris-Davies</t>
  </si>
  <si>
    <t>Jakob</t>
  </si>
  <si>
    <t>Trijbits</t>
  </si>
  <si>
    <t>Alberto</t>
  </si>
  <si>
    <t>Mascioli</t>
  </si>
  <si>
    <t>Gibbons</t>
  </si>
  <si>
    <t>McDonald</t>
  </si>
  <si>
    <t>Prout</t>
  </si>
  <si>
    <t>Jackson</t>
  </si>
  <si>
    <t>Durham Phoenix</t>
  </si>
  <si>
    <t>Amore</t>
  </si>
  <si>
    <t>Julian</t>
  </si>
  <si>
    <t>LPJS London</t>
  </si>
  <si>
    <t>LPJS Bath</t>
  </si>
  <si>
    <t>Smith</t>
  </si>
  <si>
    <t>Sussex Scorpions</t>
  </si>
  <si>
    <t>Roncaroli</t>
  </si>
  <si>
    <t>Tommaso</t>
  </si>
  <si>
    <t>Collins</t>
  </si>
  <si>
    <t>Mills</t>
  </si>
  <si>
    <t>Pennings</t>
  </si>
  <si>
    <t>Finn</t>
  </si>
  <si>
    <t>Susses House</t>
  </si>
  <si>
    <t>Rankin</t>
  </si>
  <si>
    <t>Felix</t>
  </si>
  <si>
    <t>Caldon</t>
  </si>
  <si>
    <t>Tomas</t>
  </si>
  <si>
    <t>Dixon</t>
  </si>
  <si>
    <t>Conor</t>
  </si>
  <si>
    <t>Alek</t>
  </si>
  <si>
    <t>Ehteshami</t>
  </si>
  <si>
    <t>Moran</t>
  </si>
  <si>
    <t>Gabriel</t>
  </si>
  <si>
    <t>Mansfield-Mjie</t>
  </si>
  <si>
    <t>Samaram</t>
  </si>
  <si>
    <t>Raven Fencing Club</t>
  </si>
  <si>
    <t>U14</t>
  </si>
  <si>
    <t>U12</t>
  </si>
  <si>
    <t>Chaudhari</t>
  </si>
  <si>
    <t>Aarav</t>
  </si>
  <si>
    <t>Savickas</t>
  </si>
  <si>
    <t>Samuelis</t>
  </si>
  <si>
    <t>Monnett</t>
  </si>
  <si>
    <t>Mewawalla</t>
  </si>
  <si>
    <t>Gong</t>
  </si>
  <si>
    <t>Walker</t>
  </si>
  <si>
    <t>Leslie</t>
  </si>
  <si>
    <t>Jacob</t>
  </si>
  <si>
    <t>Indio</t>
  </si>
  <si>
    <t>Shelmerdine</t>
  </si>
  <si>
    <t>Dexter</t>
  </si>
  <si>
    <t>Iqbal</t>
  </si>
  <si>
    <t>Kings Swords</t>
  </si>
  <si>
    <t>Matvejev</t>
  </si>
  <si>
    <t>Aleksandr</t>
  </si>
  <si>
    <t>Barrett</t>
  </si>
  <si>
    <t>Smyth</t>
  </si>
  <si>
    <t>Miltchin</t>
  </si>
  <si>
    <t>Lowings</t>
  </si>
  <si>
    <t>Victor</t>
  </si>
  <si>
    <t>Kennedy</t>
  </si>
  <si>
    <t>Dovey</t>
  </si>
  <si>
    <t>Sambabah</t>
  </si>
  <si>
    <t>Abubacarr</t>
  </si>
  <si>
    <t>Sambrook</t>
  </si>
  <si>
    <t>Saxon</t>
  </si>
  <si>
    <t>Joslyn</t>
  </si>
  <si>
    <t>Pierce</t>
  </si>
  <si>
    <t>Goede</t>
  </si>
  <si>
    <t>Jan</t>
  </si>
  <si>
    <t>NTE Fencing</t>
  </si>
  <si>
    <t>Bryant Blades</t>
  </si>
  <si>
    <t>BOYS U15 RANKING 2017</t>
  </si>
  <si>
    <t>Sanders</t>
  </si>
  <si>
    <t>Hanley</t>
  </si>
  <si>
    <t>Churchill</t>
  </si>
  <si>
    <t>Leveridge</t>
  </si>
  <si>
    <t>Katana</t>
  </si>
  <si>
    <t>Wellington Swords</t>
  </si>
  <si>
    <t xml:space="preserve">Brooks  </t>
  </si>
  <si>
    <t>Asher</t>
  </si>
  <si>
    <t>Lockie</t>
  </si>
  <si>
    <t>Joel</t>
  </si>
  <si>
    <t>St Dunstans</t>
  </si>
  <si>
    <t>Nuzzocunha</t>
  </si>
  <si>
    <t>Edgar</t>
  </si>
  <si>
    <t>Barnstaple</t>
  </si>
  <si>
    <t>Searle</t>
  </si>
  <si>
    <t>Isaac</t>
  </si>
  <si>
    <t>Hedley-Cheney</t>
  </si>
  <si>
    <t>Stefan</t>
  </si>
  <si>
    <t>Espada</t>
  </si>
  <si>
    <t>LPJS Cornwall</t>
  </si>
  <si>
    <t>Bristol Fencing</t>
  </si>
  <si>
    <t>Curtis</t>
  </si>
  <si>
    <t>Dilettante FC</t>
  </si>
  <si>
    <t>Partridge-Hicks</t>
  </si>
  <si>
    <t>Griffin</t>
  </si>
  <si>
    <t>Townsend</t>
  </si>
  <si>
    <t>Tan-Khoo</t>
  </si>
  <si>
    <t>Harbord</t>
  </si>
  <si>
    <t>Kaaki</t>
  </si>
  <si>
    <t>Annas</t>
  </si>
  <si>
    <t>Calice</t>
  </si>
  <si>
    <t>Khalam</t>
  </si>
  <si>
    <t>Fric</t>
  </si>
  <si>
    <t>Tomi</t>
  </si>
  <si>
    <t>Keogh</t>
  </si>
  <si>
    <t>Luc</t>
  </si>
  <si>
    <t>Wai Hung</t>
  </si>
  <si>
    <t>Cosimo</t>
  </si>
  <si>
    <t>O'Donnell</t>
  </si>
  <si>
    <t>Lhuilier</t>
  </si>
  <si>
    <t>Christopher</t>
  </si>
  <si>
    <t>Mansfield</t>
  </si>
  <si>
    <t>Winter</t>
  </si>
  <si>
    <t>Bruno</t>
  </si>
  <si>
    <t>Lawson</t>
  </si>
  <si>
    <t>Archer</t>
  </si>
  <si>
    <t>Mihkel</t>
  </si>
  <si>
    <t>Beardmore-Esteban</t>
  </si>
  <si>
    <t>Overy-Jones</t>
  </si>
  <si>
    <t>Ollie</t>
  </si>
  <si>
    <t>Johnston</t>
  </si>
  <si>
    <t>Somerled</t>
  </si>
  <si>
    <t>Rigby</t>
  </si>
  <si>
    <t>Goldfischer</t>
  </si>
  <si>
    <t>Lucas</t>
  </si>
  <si>
    <t>Elwes</t>
  </si>
  <si>
    <t>Hector</t>
  </si>
  <si>
    <t>Adham</t>
  </si>
  <si>
    <t>Downing</t>
  </si>
  <si>
    <t>Mohaupt</t>
  </si>
  <si>
    <t>Sanchez</t>
  </si>
  <si>
    <t>Heathcoat-Amory</t>
  </si>
  <si>
    <t>Barney</t>
  </si>
  <si>
    <t>Green</t>
  </si>
  <si>
    <t>Jem</t>
  </si>
  <si>
    <t>Kenilworth</t>
  </si>
  <si>
    <t>Moffatt</t>
  </si>
  <si>
    <t>Towers</t>
  </si>
  <si>
    <t>Walmsley</t>
  </si>
  <si>
    <t>Liverpool</t>
  </si>
  <si>
    <t>Merk</t>
  </si>
  <si>
    <t>Kim-Hendrik</t>
  </si>
  <si>
    <t>McLaughlan</t>
  </si>
  <si>
    <t>Sutton Coldfield</t>
  </si>
  <si>
    <t>SportsDock 2</t>
  </si>
  <si>
    <t>Bedford</t>
  </si>
  <si>
    <t>Clifft</t>
  </si>
  <si>
    <t>Much Wenlock</t>
  </si>
  <si>
    <t>Orlando</t>
  </si>
  <si>
    <t>King</t>
  </si>
  <si>
    <t>Kit</t>
  </si>
  <si>
    <t>Scrutt</t>
  </si>
  <si>
    <t>Caleb</t>
  </si>
  <si>
    <t>Salas</t>
  </si>
  <si>
    <t>Kyrian</t>
  </si>
  <si>
    <t>Cheng</t>
  </si>
  <si>
    <t>Freddie</t>
  </si>
  <si>
    <t>Jones</t>
  </si>
  <si>
    <t>Maxwell</t>
  </si>
  <si>
    <t>Taiwo</t>
  </si>
  <si>
    <t>Adekunle</t>
  </si>
  <si>
    <t>Sarum Sowrds</t>
  </si>
  <si>
    <t>Compton</t>
  </si>
  <si>
    <t>Hills</t>
  </si>
  <si>
    <t>Sacha</t>
  </si>
  <si>
    <t>Rebonato-Scott</t>
  </si>
  <si>
    <t>Milo</t>
  </si>
  <si>
    <t>Elphinstone</t>
  </si>
  <si>
    <t>Ghiandai</t>
  </si>
  <si>
    <t>Kai</t>
  </si>
  <si>
    <t>Hinkley</t>
  </si>
  <si>
    <t>Dagys</t>
  </si>
  <si>
    <t>Teodora</t>
  </si>
  <si>
    <t>Cambridge</t>
  </si>
  <si>
    <t>Newham BRC</t>
  </si>
  <si>
    <t>U17</t>
    <phoneticPr fontId="0" type="noConversion"/>
  </si>
  <si>
    <t>Zaffino</t>
  </si>
  <si>
    <t>Finnian</t>
  </si>
  <si>
    <t>Barnsley</t>
  </si>
  <si>
    <t>Sol</t>
  </si>
  <si>
    <t>Penn Plumb</t>
  </si>
  <si>
    <t>Tyndale</t>
  </si>
  <si>
    <t>Chaplin</t>
  </si>
  <si>
    <t>Broughton</t>
  </si>
  <si>
    <t>Wilf</t>
  </si>
  <si>
    <t>Sung</t>
  </si>
  <si>
    <t>Cheuk Hin</t>
  </si>
  <si>
    <t>Barnes</t>
  </si>
  <si>
    <t>Aaryn</t>
  </si>
  <si>
    <t>Crick</t>
  </si>
  <si>
    <t>O'Brien</t>
  </si>
  <si>
    <t>Eoin</t>
  </si>
  <si>
    <t>Unsworth</t>
  </si>
  <si>
    <t>Henry</t>
  </si>
  <si>
    <t>Westlake</t>
  </si>
  <si>
    <t>Tissington</t>
  </si>
  <si>
    <t>Hughes</t>
  </si>
  <si>
    <t>Turner</t>
  </si>
  <si>
    <t>Thompson</t>
  </si>
  <si>
    <t>Alastair</t>
  </si>
  <si>
    <t>Mazzocchi</t>
  </si>
  <si>
    <t>Dore</t>
  </si>
  <si>
    <t>J.Davis</t>
  </si>
  <si>
    <t>Goryn</t>
  </si>
  <si>
    <t>Hobson</t>
  </si>
  <si>
    <t>Anand</t>
  </si>
  <si>
    <t>Ruben</t>
  </si>
  <si>
    <t>Jousseaume</t>
  </si>
  <si>
    <t>Ilo</t>
  </si>
  <si>
    <t>Cunha</t>
  </si>
  <si>
    <t>Evans</t>
  </si>
  <si>
    <t>Callum</t>
  </si>
  <si>
    <t>Otis</t>
  </si>
  <si>
    <t>Silk</t>
  </si>
  <si>
    <t>Jed</t>
  </si>
  <si>
    <t>Eakin</t>
  </si>
  <si>
    <t>Kingsbury</t>
  </si>
  <si>
    <t>Heaton</t>
  </si>
  <si>
    <t>Singh</t>
  </si>
  <si>
    <t>Roshan</t>
  </si>
  <si>
    <t>Orekhov</t>
  </si>
  <si>
    <t>Arseniy</t>
  </si>
  <si>
    <t>Freitas</t>
  </si>
  <si>
    <t>Deal</t>
  </si>
  <si>
    <t>SportsDock 1</t>
  </si>
  <si>
    <t>SportsDock 3</t>
  </si>
  <si>
    <t>Atik</t>
  </si>
  <si>
    <t>Ruzgar</t>
  </si>
  <si>
    <t>Vicini</t>
  </si>
  <si>
    <t>Calvin</t>
  </si>
  <si>
    <t>Bangard</t>
  </si>
  <si>
    <t>Jacques</t>
  </si>
  <si>
    <t>Ludovicco</t>
  </si>
  <si>
    <t>Cooper</t>
  </si>
  <si>
    <t>Sonny</t>
  </si>
  <si>
    <t>Aldrich-Blake</t>
  </si>
  <si>
    <t>Alexandros</t>
  </si>
  <si>
    <t>Rhys Pollitt</t>
  </si>
  <si>
    <t>Ekanayake</t>
  </si>
  <si>
    <t>Ashan</t>
  </si>
  <si>
    <t>Richardson</t>
  </si>
  <si>
    <t>Caswell-Chappell</t>
  </si>
  <si>
    <t>Choy</t>
  </si>
  <si>
    <t>Gorczyca</t>
  </si>
  <si>
    <t>Tomasz</t>
  </si>
  <si>
    <t>UKS Atena</t>
  </si>
  <si>
    <t>Grant</t>
  </si>
  <si>
    <t>Miles</t>
  </si>
  <si>
    <t>Bryn</t>
  </si>
  <si>
    <t>Cotswold</t>
  </si>
  <si>
    <t>Norwood</t>
  </si>
  <si>
    <t>Zimmermann</t>
  </si>
  <si>
    <t>Escrime</t>
  </si>
  <si>
    <t>Pratley</t>
  </si>
  <si>
    <t>Aedyn</t>
  </si>
  <si>
    <t>Harper-Jones</t>
  </si>
  <si>
    <t>King's Swords</t>
  </si>
  <si>
    <t>Dufournet-Tran</t>
  </si>
  <si>
    <t>Hugo Nam</t>
  </si>
  <si>
    <t>Yilmaz</t>
  </si>
  <si>
    <t>De-Young</t>
  </si>
  <si>
    <t>Laurent</t>
  </si>
  <si>
    <t>Alexis</t>
  </si>
  <si>
    <t>Lin</t>
  </si>
  <si>
    <t>Jerry</t>
  </si>
  <si>
    <t>Whitgift</t>
  </si>
  <si>
    <t>Adlam</t>
  </si>
  <si>
    <t xml:space="preserve">Doug  </t>
  </si>
  <si>
    <t>Metro Land Fencers</t>
  </si>
  <si>
    <t>Denton</t>
  </si>
  <si>
    <t>Wright</t>
  </si>
  <si>
    <t>Leicester</t>
  </si>
  <si>
    <t>Treby</t>
  </si>
  <si>
    <t>Kynan</t>
  </si>
  <si>
    <t>Moore</t>
  </si>
  <si>
    <t>Robert</t>
  </si>
  <si>
    <t>Wyatt</t>
  </si>
  <si>
    <t>Marco</t>
  </si>
  <si>
    <t>Di Rico</t>
  </si>
  <si>
    <t>Stefano</t>
  </si>
  <si>
    <t>SportsDock 4</t>
  </si>
  <si>
    <t>Ktir</t>
  </si>
  <si>
    <t>Nadir</t>
  </si>
  <si>
    <t>George-Roukline</t>
  </si>
  <si>
    <t>Sasha</t>
  </si>
  <si>
    <t>Chikane</t>
  </si>
  <si>
    <t>Om</t>
  </si>
  <si>
    <t>Thursfield</t>
  </si>
  <si>
    <t>Sarum Swords</t>
  </si>
  <si>
    <t>=109</t>
  </si>
  <si>
    <t>Fencer Count 273</t>
  </si>
  <si>
    <r>
      <t>PLEASE NOTE: Points are only awarded to the fencers  finishing in the top 50% (maximum of 32) of entrants. Fencers in</t>
    </r>
    <r>
      <rPr>
        <b/>
        <sz val="8"/>
        <color rgb="FFFF0000"/>
        <rFont val="Century Gothic"/>
        <family val="2"/>
      </rPr>
      <t xml:space="preserve"> RED</t>
    </r>
    <r>
      <rPr>
        <b/>
        <sz val="8"/>
        <color indexed="47"/>
        <rFont val="Century Gothic"/>
        <family val="2"/>
      </rPr>
      <t xml:space="preserve"> automatically qualify for Wroclaw 2018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</si>
</sst>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sz val="10"/>
      <color indexed="47"/>
      <name val="Arial"/>
      <family val="2"/>
    </font>
    <font>
      <sz val="10"/>
      <color indexed="47"/>
      <name val="Century Gothic"/>
      <family val="2"/>
    </font>
    <font>
      <b/>
      <sz val="10"/>
      <color indexed="47"/>
      <name val="Century Gothic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name val="Arial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2"/>
      <color theme="0"/>
      <name val="Century Gothic"/>
      <family val="2"/>
    </font>
    <font>
      <b/>
      <sz val="9"/>
      <color rgb="FF002060"/>
      <name val="Arial"/>
      <family val="2"/>
    </font>
    <font>
      <b/>
      <sz val="9"/>
      <color theme="3"/>
      <name val="Century Gothic"/>
      <family val="2"/>
    </font>
    <font>
      <b/>
      <sz val="8"/>
      <color rgb="FF002060"/>
      <name val="Century Gothic"/>
      <family val="2"/>
    </font>
    <font>
      <b/>
      <sz val="10"/>
      <color theme="2"/>
      <name val="Century Gothic"/>
      <family val="2"/>
    </font>
    <font>
      <b/>
      <sz val="10"/>
      <color theme="4" tint="0.79998168889431442"/>
      <name val="Century Gothic"/>
      <family val="2"/>
    </font>
    <font>
      <b/>
      <sz val="10"/>
      <color indexed="9"/>
      <name val="Arial"/>
      <family val="2"/>
    </font>
    <font>
      <b/>
      <sz val="9"/>
      <color theme="3"/>
      <name val="Arial"/>
      <family val="2"/>
    </font>
    <font>
      <b/>
      <i/>
      <sz val="8"/>
      <color indexed="9"/>
      <name val="Century Gothic"/>
      <family val="2"/>
    </font>
    <font>
      <b/>
      <sz val="10"/>
      <color theme="3" tint="-0.499984740745262"/>
      <name val="Century Gothic"/>
      <family val="2"/>
    </font>
    <font>
      <b/>
      <sz val="10"/>
      <color theme="9" tint="0.79998168889431442"/>
      <name val="Century Gothic"/>
      <family val="2"/>
    </font>
    <font>
      <b/>
      <sz val="10"/>
      <color theme="7" tint="0.79998168889431442"/>
      <name val="Century Gothic"/>
      <family val="2"/>
    </font>
    <font>
      <b/>
      <sz val="8"/>
      <color indexed="9"/>
      <name val="Century Gothic"/>
      <family val="2"/>
    </font>
    <font>
      <b/>
      <sz val="10"/>
      <color rgb="FFFF0000"/>
      <name val="Century Gothic"/>
      <family val="2"/>
    </font>
    <font>
      <b/>
      <sz val="8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7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 style="double">
        <color indexed="47"/>
      </left>
      <right style="hair">
        <color indexed="47"/>
      </right>
      <top style="hair">
        <color indexed="47"/>
      </top>
      <bottom style="double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thin">
        <color indexed="64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/>
      <right style="thin">
        <color indexed="64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/>
      <top style="double">
        <color indexed="47"/>
      </top>
      <bottom/>
      <diagonal/>
    </border>
    <border>
      <left/>
      <right style="double">
        <color indexed="47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47"/>
      </right>
      <top style="double">
        <color indexed="64"/>
      </top>
      <bottom/>
      <diagonal/>
    </border>
    <border>
      <left style="double">
        <color indexed="47"/>
      </left>
      <right style="hair">
        <color indexed="47"/>
      </right>
      <top/>
      <bottom style="hair">
        <color indexed="47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/>
      <bottom style="hair">
        <color indexed="47"/>
      </bottom>
      <diagonal/>
    </border>
    <border>
      <left/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 style="double">
        <color indexed="47"/>
      </top>
      <bottom/>
      <diagonal/>
    </border>
    <border>
      <left/>
      <right/>
      <top style="double">
        <color indexed="47"/>
      </top>
      <bottom/>
      <diagonal/>
    </border>
    <border>
      <left/>
      <right style="double">
        <color indexed="47"/>
      </right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thin">
        <color indexed="64"/>
      </left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47"/>
      </bottom>
      <diagonal/>
    </border>
    <border>
      <left style="thin">
        <color indexed="64"/>
      </left>
      <right style="double">
        <color indexed="47"/>
      </right>
      <top/>
      <bottom style="hair">
        <color indexed="4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47"/>
      </right>
      <top/>
      <bottom/>
      <diagonal/>
    </border>
    <border>
      <left style="double">
        <color indexed="47"/>
      </left>
      <right style="double">
        <color indexed="47"/>
      </right>
      <top style="double">
        <color indexed="47"/>
      </top>
      <bottom/>
      <diagonal/>
    </border>
    <border>
      <left style="double">
        <color indexed="47"/>
      </left>
      <right style="double">
        <color indexed="47"/>
      </right>
      <top/>
      <bottom/>
      <diagonal/>
    </border>
    <border>
      <left/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double">
        <color theme="3" tint="-0.249977111117893"/>
      </right>
      <top style="double">
        <color indexed="47"/>
      </top>
      <bottom/>
      <diagonal/>
    </border>
    <border>
      <left style="thin">
        <color indexed="64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64"/>
      </left>
      <right style="thin">
        <color theme="3" tint="-0.249977111117893"/>
      </right>
      <top/>
      <bottom/>
      <diagonal/>
    </border>
    <border>
      <left style="hair">
        <color indexed="47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/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/>
      <bottom/>
      <diagonal/>
    </border>
    <border>
      <left style="dashed">
        <color rgb="FF002060"/>
      </left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/>
      <right style="dashed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indexed="47"/>
      </bottom>
      <diagonal/>
    </border>
    <border>
      <left/>
      <right style="dashed">
        <color theme="3" tint="-0.249977111117893"/>
      </right>
      <top/>
      <bottom/>
      <diagonal/>
    </border>
    <border>
      <left/>
      <right style="double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ouble">
        <color theme="3" tint="-0.249977111117893"/>
      </right>
      <top/>
      <bottom style="thin">
        <color rgb="FF002060"/>
      </bottom>
      <diagonal/>
    </border>
    <border>
      <left/>
      <right style="dashed">
        <color theme="3" tint="-0.249977111117893"/>
      </right>
      <top/>
      <bottom style="thin">
        <color rgb="FF002060"/>
      </bottom>
      <diagonal/>
    </border>
    <border>
      <left/>
      <right style="thin">
        <color theme="3" tint="-0.249977111117893"/>
      </right>
      <top/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 style="thin">
        <color rgb="FF002060"/>
      </bottom>
      <diagonal/>
    </border>
    <border>
      <left/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/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 style="hair">
        <color indexed="47"/>
      </bottom>
      <diagonal/>
    </border>
    <border>
      <left/>
      <right style="thin">
        <color theme="3" tint="-0.249977111117893"/>
      </right>
      <top/>
      <bottom style="hair">
        <color indexed="47"/>
      </bottom>
      <diagonal/>
    </border>
    <border>
      <left/>
      <right style="double">
        <color theme="3" tint="-0.249977111117893"/>
      </right>
      <top/>
      <bottom style="hair">
        <color indexed="47"/>
      </bottom>
      <diagonal/>
    </border>
    <border>
      <left style="thin">
        <color indexed="64"/>
      </left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indexed="47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thin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 style="dott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/>
      <top style="thin">
        <color indexed="47"/>
      </top>
      <bottom style="thin">
        <color indexed="47"/>
      </bottom>
      <diagonal/>
    </border>
    <border>
      <left/>
      <right style="double">
        <color indexed="64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64"/>
      </bottom>
      <diagonal/>
    </border>
    <border>
      <left style="double">
        <color indexed="47"/>
      </left>
      <right/>
      <top style="thin">
        <color indexed="47"/>
      </top>
      <bottom style="thin">
        <color indexed="47"/>
      </bottom>
      <diagonal/>
    </border>
    <border>
      <left/>
      <right style="thin">
        <color indexed="64"/>
      </right>
      <top/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47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47"/>
      </left>
      <right/>
      <top style="hair">
        <color indexed="47"/>
      </top>
      <bottom style="hair">
        <color indexed="47"/>
      </bottom>
      <diagonal/>
    </border>
    <border>
      <left/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indexed="47"/>
      </left>
      <right/>
      <top style="double">
        <color rgb="FF002060"/>
      </top>
      <bottom style="hair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/>
      <diagonal/>
    </border>
    <border>
      <left/>
      <right/>
      <top style="thin">
        <color indexed="47"/>
      </top>
      <bottom/>
      <diagonal/>
    </border>
    <border>
      <left/>
      <right/>
      <top/>
      <bottom style="thin">
        <color indexed="47"/>
      </bottom>
      <diagonal/>
    </border>
    <border>
      <left/>
      <right style="thin">
        <color indexed="64"/>
      </right>
      <top style="thin">
        <color indexed="47"/>
      </top>
      <bottom/>
      <diagonal/>
    </border>
    <border>
      <left/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theme="3" tint="-0.249977111117893"/>
      </right>
      <top style="thin">
        <color indexed="47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47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47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2060"/>
      </left>
      <right style="double">
        <color indexed="64"/>
      </right>
      <top style="thin">
        <color indexed="47"/>
      </top>
      <bottom/>
      <diagonal/>
    </border>
    <border>
      <left style="double">
        <color indexed="64"/>
      </left>
      <right style="dotted">
        <color rgb="FF002060"/>
      </right>
      <top style="thin">
        <color indexed="47"/>
      </top>
      <bottom style="thin">
        <color indexed="64"/>
      </bottom>
      <diagonal/>
    </border>
    <border>
      <left style="dotted">
        <color rgb="FF002060"/>
      </left>
      <right style="double">
        <color theme="3" tint="-0.249977111117893"/>
      </right>
      <top style="thin">
        <color indexed="47"/>
      </top>
      <bottom style="thin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NumberFormat="1" applyFont="1" applyFill="1" applyBorder="1" applyAlignment="1" applyProtection="1">
      <alignment vertical="center"/>
      <protection locked="0"/>
    </xf>
    <xf numFmtId="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top" wrapText="1"/>
    </xf>
    <xf numFmtId="0" fontId="14" fillId="3" borderId="0" xfId="0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19" fillId="7" borderId="0" xfId="0" applyFont="1" applyFill="1" applyAlignment="1">
      <alignment vertical="center" wrapText="1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2" fontId="12" fillId="8" borderId="10" xfId="0" applyNumberFormat="1" applyFont="1" applyFill="1" applyBorder="1" applyAlignment="1">
      <alignment horizontal="center"/>
    </xf>
    <xf numFmtId="2" fontId="12" fillId="8" borderId="11" xfId="0" applyNumberFormat="1" applyFont="1" applyFill="1" applyBorder="1" applyAlignment="1">
      <alignment horizontal="center"/>
    </xf>
    <xf numFmtId="0" fontId="16" fillId="5" borderId="12" xfId="0" applyNumberFormat="1" applyFont="1" applyFill="1" applyBorder="1" applyAlignment="1" applyProtection="1">
      <alignment horizontal="center" vertical="center"/>
      <protection locked="0"/>
    </xf>
    <xf numFmtId="0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5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>
      <alignment horizontal="center"/>
    </xf>
    <xf numFmtId="0" fontId="16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NumberFormat="1" applyFont="1" applyFill="1" applyBorder="1" applyAlignment="1" applyProtection="1">
      <protection locked="0"/>
    </xf>
    <xf numFmtId="0" fontId="11" fillId="9" borderId="0" xfId="0" applyNumberFormat="1" applyFont="1" applyFill="1" applyBorder="1" applyAlignment="1" applyProtection="1">
      <alignment horizontal="center"/>
      <protection locked="0"/>
    </xf>
    <xf numFmtId="0" fontId="20" fillId="5" borderId="19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7" fillId="5" borderId="43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/>
      <protection locked="0"/>
    </xf>
    <xf numFmtId="2" fontId="12" fillId="8" borderId="44" xfId="0" applyNumberFormat="1" applyFont="1" applyFill="1" applyBorder="1" applyAlignment="1">
      <alignment horizontal="center"/>
    </xf>
    <xf numFmtId="0" fontId="17" fillId="5" borderId="45" xfId="0" applyNumberFormat="1" applyFont="1" applyFill="1" applyBorder="1" applyAlignment="1" applyProtection="1">
      <alignment horizontal="center" vertical="center"/>
      <protection locked="0"/>
    </xf>
    <xf numFmtId="2" fontId="12" fillId="8" borderId="46" xfId="0" applyNumberFormat="1" applyFont="1" applyFill="1" applyBorder="1" applyAlignment="1">
      <alignment horizontal="center"/>
    </xf>
    <xf numFmtId="0" fontId="17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5" borderId="47" xfId="0" applyFont="1" applyFill="1" applyBorder="1" applyAlignment="1" applyProtection="1">
      <alignment horizontal="center" vertical="center"/>
      <protection locked="0"/>
    </xf>
    <xf numFmtId="2" fontId="12" fillId="8" borderId="48" xfId="0" applyNumberFormat="1" applyFont="1" applyFill="1" applyBorder="1" applyAlignment="1">
      <alignment horizontal="center"/>
    </xf>
    <xf numFmtId="0" fontId="17" fillId="5" borderId="4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3" fillId="8" borderId="0" xfId="0" applyNumberFormat="1" applyFont="1" applyFill="1" applyBorder="1" applyAlignment="1" applyProtection="1">
      <protection locked="0"/>
    </xf>
    <xf numFmtId="0" fontId="10" fillId="8" borderId="0" xfId="0" quotePrefix="1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9" fillId="8" borderId="0" xfId="0" applyNumberFormat="1" applyFont="1" applyFill="1" applyBorder="1" applyAlignment="1" applyProtection="1">
      <alignment horizontal="center"/>
      <protection locked="0"/>
    </xf>
    <xf numFmtId="0" fontId="9" fillId="8" borderId="0" xfId="0" applyFont="1" applyFill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0" fontId="11" fillId="8" borderId="0" xfId="0" applyNumberFormat="1" applyFont="1" applyFill="1" applyBorder="1" applyAlignment="1" applyProtection="1">
      <alignment horizontal="center"/>
      <protection locked="0"/>
    </xf>
    <xf numFmtId="0" fontId="2" fillId="8" borderId="0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protection locked="0"/>
    </xf>
    <xf numFmtId="1" fontId="22" fillId="7" borderId="42" xfId="0" applyNumberFormat="1" applyFont="1" applyFill="1" applyBorder="1" applyAlignment="1">
      <alignment horizontal="center"/>
    </xf>
    <xf numFmtId="1" fontId="22" fillId="7" borderId="18" xfId="0" applyNumberFormat="1" applyFont="1" applyFill="1" applyBorder="1" applyAlignment="1">
      <alignment horizontal="center"/>
    </xf>
    <xf numFmtId="1" fontId="22" fillId="7" borderId="55" xfId="0" applyNumberFormat="1" applyFont="1" applyFill="1" applyBorder="1" applyAlignment="1">
      <alignment horizontal="center"/>
    </xf>
    <xf numFmtId="1" fontId="22" fillId="7" borderId="57" xfId="0" applyNumberFormat="1" applyFont="1" applyFill="1" applyBorder="1" applyAlignment="1">
      <alignment horizontal="center"/>
    </xf>
    <xf numFmtId="1" fontId="22" fillId="7" borderId="75" xfId="0" applyNumberFormat="1" applyFont="1" applyFill="1" applyBorder="1" applyAlignment="1">
      <alignment horizontal="center"/>
    </xf>
    <xf numFmtId="1" fontId="22" fillId="7" borderId="76" xfId="0" applyNumberFormat="1" applyFont="1" applyFill="1" applyBorder="1" applyAlignment="1">
      <alignment horizontal="center"/>
    </xf>
    <xf numFmtId="1" fontId="22" fillId="7" borderId="77" xfId="0" applyNumberFormat="1" applyFont="1" applyFill="1" applyBorder="1" applyAlignment="1">
      <alignment horizontal="center"/>
    </xf>
    <xf numFmtId="1" fontId="22" fillId="7" borderId="79" xfId="0" applyNumberFormat="1" applyFont="1" applyFill="1" applyBorder="1" applyAlignment="1">
      <alignment horizontal="center"/>
    </xf>
    <xf numFmtId="1" fontId="22" fillId="7" borderId="80" xfId="0" applyNumberFormat="1" applyFont="1" applyFill="1" applyBorder="1" applyAlignment="1">
      <alignment horizontal="center"/>
    </xf>
    <xf numFmtId="1" fontId="22" fillId="7" borderId="81" xfId="0" applyNumberFormat="1" applyFont="1" applyFill="1" applyBorder="1" applyAlignment="1">
      <alignment horizontal="center"/>
    </xf>
    <xf numFmtId="0" fontId="3" fillId="8" borderId="70" xfId="0" applyNumberFormat="1" applyFont="1" applyFill="1" applyBorder="1" applyAlignment="1" applyProtection="1">
      <protection locked="0"/>
    </xf>
    <xf numFmtId="164" fontId="24" fillId="10" borderId="85" xfId="0" applyNumberFormat="1" applyFont="1" applyFill="1" applyBorder="1"/>
    <xf numFmtId="2" fontId="0" fillId="0" borderId="0" xfId="0" applyNumberFormat="1" applyAlignment="1">
      <alignment horizontal="left"/>
    </xf>
    <xf numFmtId="0" fontId="22" fillId="7" borderId="94" xfId="0" quotePrefix="1" applyFont="1" applyFill="1" applyBorder="1" applyAlignment="1">
      <alignment horizontal="center"/>
    </xf>
    <xf numFmtId="0" fontId="2" fillId="7" borderId="4" xfId="0" applyNumberFormat="1" applyFont="1" applyFill="1" applyBorder="1" applyAlignment="1" applyProtection="1">
      <alignment horizontal="center"/>
      <protection locked="0"/>
    </xf>
    <xf numFmtId="0" fontId="2" fillId="7" borderId="0" xfId="0" applyNumberFormat="1" applyFont="1" applyFill="1" applyBorder="1" applyAlignment="1" applyProtection="1">
      <alignment horizontal="center"/>
      <protection locked="0"/>
    </xf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17" fillId="9" borderId="47" xfId="0" applyFont="1" applyFill="1" applyBorder="1" applyAlignment="1" applyProtection="1">
      <alignment horizontal="center" vertical="center"/>
      <protection locked="0"/>
    </xf>
    <xf numFmtId="0" fontId="17" fillId="9" borderId="13" xfId="0" applyFont="1" applyFill="1" applyBorder="1" applyAlignment="1" applyProtection="1">
      <alignment horizontal="center" vertical="center"/>
      <protection locked="0"/>
    </xf>
    <xf numFmtId="0" fontId="17" fillId="9" borderId="12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22" fillId="11" borderId="97" xfId="0" applyFont="1" applyFill="1" applyBorder="1" applyAlignment="1">
      <alignment horizontal="left"/>
    </xf>
    <xf numFmtId="0" fontId="22" fillId="11" borderId="98" xfId="0" applyFont="1" applyFill="1" applyBorder="1" applyAlignment="1">
      <alignment horizontal="left"/>
    </xf>
    <xf numFmtId="0" fontId="22" fillId="11" borderId="106" xfId="0" applyFont="1" applyFill="1" applyBorder="1" applyAlignment="1">
      <alignment horizontal="left"/>
    </xf>
    <xf numFmtId="0" fontId="22" fillId="11" borderId="97" xfId="0" applyNumberFormat="1" applyFont="1" applyFill="1" applyBorder="1" applyAlignment="1" applyProtection="1">
      <alignment horizontal="center"/>
      <protection locked="0"/>
    </xf>
    <xf numFmtId="0" fontId="22" fillId="13" borderId="97" xfId="0" applyFont="1" applyFill="1" applyBorder="1" applyAlignment="1">
      <alignment horizontal="left"/>
    </xf>
    <xf numFmtId="0" fontId="22" fillId="13" borderId="97" xfId="0" applyNumberFormat="1" applyFont="1" applyFill="1" applyBorder="1" applyAlignment="1" applyProtection="1">
      <alignment horizontal="center"/>
      <protection locked="0"/>
    </xf>
    <xf numFmtId="0" fontId="22" fillId="13" borderId="106" xfId="0" applyFont="1" applyFill="1" applyBorder="1" applyAlignment="1">
      <alignment horizontal="left"/>
    </xf>
    <xf numFmtId="0" fontId="22" fillId="13" borderId="98" xfId="0" applyFont="1" applyFill="1" applyBorder="1" applyAlignment="1">
      <alignment horizontal="left"/>
    </xf>
    <xf numFmtId="0" fontId="22" fillId="13" borderId="95" xfId="0" applyFont="1" applyFill="1" applyBorder="1" applyAlignment="1">
      <alignment horizontal="left" wrapText="1"/>
    </xf>
    <xf numFmtId="0" fontId="22" fillId="13" borderId="92" xfId="0" applyFont="1" applyFill="1" applyBorder="1" applyAlignment="1">
      <alignment horizontal="left"/>
    </xf>
    <xf numFmtId="0" fontId="22" fillId="13" borderId="92" xfId="0" applyNumberFormat="1" applyFont="1" applyFill="1" applyBorder="1" applyAlignment="1" applyProtection="1">
      <alignment horizontal="center"/>
      <protection locked="0"/>
    </xf>
    <xf numFmtId="0" fontId="22" fillId="13" borderId="103" xfId="0" applyFont="1" applyFill="1" applyBorder="1" applyAlignment="1">
      <alignment horizontal="left"/>
    </xf>
    <xf numFmtId="0" fontId="22" fillId="13" borderId="104" xfId="0" applyFont="1" applyFill="1" applyBorder="1" applyAlignment="1">
      <alignment horizontal="left" wrapText="1"/>
    </xf>
    <xf numFmtId="0" fontId="22" fillId="11" borderId="104" xfId="0" applyFont="1" applyFill="1" applyBorder="1" applyAlignment="1">
      <alignment horizontal="left" wrapText="1"/>
    </xf>
    <xf numFmtId="0" fontId="22" fillId="11" borderId="99" xfId="0" applyFont="1" applyFill="1" applyBorder="1" applyAlignment="1">
      <alignment horizontal="left" wrapText="1"/>
    </xf>
    <xf numFmtId="0" fontId="22" fillId="11" borderId="100" xfId="0" applyFont="1" applyFill="1" applyBorder="1" applyAlignment="1">
      <alignment horizontal="left"/>
    </xf>
    <xf numFmtId="0" fontId="22" fillId="11" borderId="100" xfId="0" applyNumberFormat="1" applyFont="1" applyFill="1" applyBorder="1" applyAlignment="1" applyProtection="1">
      <alignment horizontal="center"/>
      <protection locked="0"/>
    </xf>
    <xf numFmtId="0" fontId="22" fillId="11" borderId="101" xfId="0" applyFont="1" applyFill="1" applyBorder="1" applyAlignment="1">
      <alignment horizontal="left"/>
    </xf>
    <xf numFmtId="0" fontId="22" fillId="13" borderId="102" xfId="0" applyFont="1" applyFill="1" applyBorder="1" applyAlignment="1">
      <alignment horizontal="left" wrapText="1"/>
    </xf>
    <xf numFmtId="0" fontId="22" fillId="11" borderId="102" xfId="0" applyFont="1" applyFill="1" applyBorder="1" applyAlignment="1">
      <alignment horizontal="left" wrapText="1"/>
    </xf>
    <xf numFmtId="0" fontId="22" fillId="13" borderId="99" xfId="0" applyFont="1" applyFill="1" applyBorder="1" applyAlignment="1">
      <alignment horizontal="left" wrapText="1"/>
    </xf>
    <xf numFmtId="0" fontId="22" fillId="13" borderId="100" xfId="0" applyFont="1" applyFill="1" applyBorder="1" applyAlignment="1">
      <alignment horizontal="left"/>
    </xf>
    <xf numFmtId="0" fontId="22" fillId="13" borderId="100" xfId="0" applyNumberFormat="1" applyFont="1" applyFill="1" applyBorder="1" applyAlignment="1" applyProtection="1">
      <alignment horizontal="center"/>
      <protection locked="0"/>
    </xf>
    <xf numFmtId="0" fontId="22" fillId="13" borderId="101" xfId="0" applyFont="1" applyFill="1" applyBorder="1" applyAlignment="1">
      <alignment horizontal="left"/>
    </xf>
    <xf numFmtId="0" fontId="22" fillId="11" borderId="42" xfId="0" applyFont="1" applyFill="1" applyBorder="1" applyAlignment="1">
      <alignment horizontal="center"/>
    </xf>
    <xf numFmtId="0" fontId="22" fillId="11" borderId="50" xfId="0" applyFont="1" applyFill="1" applyBorder="1" applyAlignment="1">
      <alignment horizontal="center"/>
    </xf>
    <xf numFmtId="1" fontId="22" fillId="11" borderId="50" xfId="0" applyNumberFormat="1" applyFont="1" applyFill="1" applyBorder="1" applyAlignment="1">
      <alignment horizontal="center"/>
    </xf>
    <xf numFmtId="0" fontId="22" fillId="13" borderId="42" xfId="0" applyFont="1" applyFill="1" applyBorder="1" applyAlignment="1">
      <alignment horizontal="center"/>
    </xf>
    <xf numFmtId="1" fontId="22" fillId="13" borderId="54" xfId="0" applyNumberFormat="1" applyFont="1" applyFill="1" applyBorder="1" applyAlignment="1">
      <alignment horizontal="center"/>
    </xf>
    <xf numFmtId="1" fontId="22" fillId="13" borderId="42" xfId="0" applyNumberFormat="1" applyFont="1" applyFill="1" applyBorder="1" applyAlignment="1">
      <alignment horizontal="center"/>
    </xf>
    <xf numFmtId="1" fontId="22" fillId="13" borderId="18" xfId="0" applyNumberFormat="1" applyFont="1" applyFill="1" applyBorder="1" applyAlignment="1">
      <alignment horizontal="center"/>
    </xf>
    <xf numFmtId="1" fontId="22" fillId="13" borderId="50" xfId="0" applyNumberFormat="1" applyFont="1" applyFill="1" applyBorder="1" applyAlignment="1">
      <alignment horizontal="center"/>
    </xf>
    <xf numFmtId="1" fontId="22" fillId="13" borderId="76" xfId="0" applyNumberFormat="1" applyFont="1" applyFill="1" applyBorder="1" applyAlignment="1">
      <alignment horizontal="center"/>
    </xf>
    <xf numFmtId="1" fontId="22" fillId="11" borderId="42" xfId="0" applyNumberFormat="1" applyFont="1" applyFill="1" applyBorder="1" applyAlignment="1">
      <alignment horizontal="center"/>
    </xf>
    <xf numFmtId="1" fontId="22" fillId="11" borderId="51" xfId="0" applyNumberFormat="1" applyFont="1" applyFill="1" applyBorder="1" applyAlignment="1">
      <alignment horizontal="center"/>
    </xf>
    <xf numFmtId="1" fontId="22" fillId="11" borderId="56" xfId="0" applyNumberFormat="1" applyFont="1" applyFill="1" applyBorder="1" applyAlignment="1">
      <alignment horizontal="center"/>
    </xf>
    <xf numFmtId="1" fontId="22" fillId="11" borderId="78" xfId="0" applyNumberFormat="1" applyFont="1" applyFill="1" applyBorder="1" applyAlignment="1">
      <alignment horizontal="center"/>
    </xf>
    <xf numFmtId="1" fontId="22" fillId="12" borderId="18" xfId="0" applyNumberFormat="1" applyFont="1" applyFill="1" applyBorder="1" applyAlignment="1">
      <alignment horizontal="center"/>
    </xf>
    <xf numFmtId="1" fontId="28" fillId="13" borderId="18" xfId="0" applyNumberFormat="1" applyFont="1" applyFill="1" applyBorder="1" applyAlignment="1">
      <alignment horizontal="center"/>
    </xf>
    <xf numFmtId="1" fontId="22" fillId="13" borderId="81" xfId="0" applyNumberFormat="1" applyFont="1" applyFill="1" applyBorder="1" applyAlignment="1">
      <alignment horizontal="center"/>
    </xf>
    <xf numFmtId="1" fontId="22" fillId="13" borderId="57" xfId="0" applyNumberFormat="1" applyFont="1" applyFill="1" applyBorder="1" applyAlignment="1">
      <alignment horizontal="center"/>
    </xf>
    <xf numFmtId="1" fontId="22" fillId="13" borderId="83" xfId="0" applyNumberFormat="1" applyFont="1" applyFill="1" applyBorder="1" applyAlignment="1">
      <alignment horizontal="center"/>
    </xf>
    <xf numFmtId="1" fontId="22" fillId="13" borderId="74" xfId="0" applyNumberFormat="1" applyFont="1" applyFill="1" applyBorder="1" applyAlignment="1">
      <alignment horizontal="center"/>
    </xf>
    <xf numFmtId="1" fontId="22" fillId="13" borderId="58" xfId="0" applyNumberFormat="1" applyFont="1" applyFill="1" applyBorder="1" applyAlignment="1">
      <alignment horizontal="center"/>
    </xf>
    <xf numFmtId="1" fontId="20" fillId="13" borderId="76" xfId="0" applyNumberFormat="1" applyFont="1" applyFill="1" applyBorder="1" applyAlignment="1">
      <alignment horizontal="center"/>
    </xf>
    <xf numFmtId="1" fontId="20" fillId="13" borderId="81" xfId="0" applyNumberFormat="1" applyFont="1" applyFill="1" applyBorder="1" applyAlignment="1">
      <alignment horizontal="center"/>
    </xf>
    <xf numFmtId="1" fontId="22" fillId="13" borderId="71" xfId="0" applyNumberFormat="1" applyFont="1" applyFill="1" applyBorder="1" applyAlignment="1">
      <alignment horizontal="center"/>
    </xf>
    <xf numFmtId="1" fontId="22" fillId="13" borderId="62" xfId="0" applyNumberFormat="1" applyFont="1" applyFill="1" applyBorder="1" applyAlignment="1">
      <alignment horizontal="center"/>
    </xf>
    <xf numFmtId="1" fontId="22" fillId="13" borderId="73" xfId="0" applyNumberFormat="1" applyFont="1" applyFill="1" applyBorder="1" applyAlignment="1">
      <alignment horizontal="center"/>
    </xf>
    <xf numFmtId="1" fontId="22" fillId="13" borderId="66" xfId="0" applyNumberFormat="1" applyFont="1" applyFill="1" applyBorder="1" applyAlignment="1">
      <alignment horizontal="center"/>
    </xf>
    <xf numFmtId="1" fontId="22" fillId="13" borderId="72" xfId="0" applyNumberFormat="1" applyFont="1" applyFill="1" applyBorder="1" applyAlignment="1">
      <alignment horizontal="center"/>
    </xf>
    <xf numFmtId="1" fontId="22" fillId="13" borderId="84" xfId="0" applyNumberFormat="1" applyFont="1" applyFill="1" applyBorder="1" applyAlignment="1">
      <alignment horizontal="center"/>
    </xf>
    <xf numFmtId="1" fontId="20" fillId="13" borderId="74" xfId="0" applyNumberFormat="1" applyFont="1" applyFill="1" applyBorder="1" applyAlignment="1">
      <alignment horizontal="center"/>
    </xf>
    <xf numFmtId="1" fontId="22" fillId="13" borderId="93" xfId="0" applyNumberFormat="1" applyFont="1" applyFill="1" applyBorder="1" applyAlignment="1">
      <alignment horizontal="center"/>
    </xf>
    <xf numFmtId="1" fontId="22" fillId="11" borderId="58" xfId="0" applyNumberFormat="1" applyFont="1" applyFill="1" applyBorder="1" applyAlignment="1">
      <alignment horizontal="center"/>
    </xf>
    <xf numFmtId="1" fontId="22" fillId="11" borderId="82" xfId="0" applyNumberFormat="1" applyFont="1" applyFill="1" applyBorder="1" applyAlignment="1">
      <alignment horizontal="center"/>
    </xf>
    <xf numFmtId="1" fontId="20" fillId="11" borderId="82" xfId="0" applyNumberFormat="1" applyFont="1" applyFill="1" applyBorder="1" applyAlignment="1">
      <alignment horizontal="center"/>
    </xf>
    <xf numFmtId="1" fontId="22" fillId="11" borderId="60" xfId="0" applyNumberFormat="1" applyFont="1" applyFill="1" applyBorder="1" applyAlignment="1">
      <alignment horizontal="center"/>
    </xf>
    <xf numFmtId="1" fontId="28" fillId="13" borderId="79" xfId="0" applyNumberFormat="1" applyFont="1" applyFill="1" applyBorder="1" applyAlignment="1">
      <alignment horizontal="center"/>
    </xf>
    <xf numFmtId="1" fontId="28" fillId="13" borderId="62" xfId="0" applyNumberFormat="1" applyFont="1" applyFill="1" applyBorder="1" applyAlignment="1">
      <alignment horizontal="center"/>
    </xf>
    <xf numFmtId="1" fontId="28" fillId="13" borderId="76" xfId="0" applyNumberFormat="1" applyFont="1" applyFill="1" applyBorder="1" applyAlignment="1">
      <alignment horizontal="center"/>
    </xf>
    <xf numFmtId="1" fontId="28" fillId="13" borderId="66" xfId="0" applyNumberFormat="1" applyFont="1" applyFill="1" applyBorder="1" applyAlignment="1">
      <alignment horizontal="center"/>
    </xf>
    <xf numFmtId="1" fontId="28" fillId="13" borderId="53" xfId="0" applyNumberFormat="1" applyFont="1" applyFill="1" applyBorder="1" applyAlignment="1">
      <alignment horizontal="center"/>
    </xf>
    <xf numFmtId="1" fontId="28" fillId="13" borderId="93" xfId="0" applyNumberFormat="1" applyFont="1" applyFill="1" applyBorder="1" applyAlignment="1">
      <alignment horizontal="center"/>
    </xf>
    <xf numFmtId="1" fontId="29" fillId="11" borderId="50" xfId="0" applyNumberFormat="1" applyFont="1" applyFill="1" applyBorder="1" applyAlignment="1">
      <alignment horizontal="center"/>
    </xf>
    <xf numFmtId="1" fontId="29" fillId="11" borderId="51" xfId="0" applyNumberFormat="1" applyFont="1" applyFill="1" applyBorder="1" applyAlignment="1">
      <alignment horizontal="center"/>
    </xf>
    <xf numFmtId="1" fontId="29" fillId="11" borderId="20" xfId="0" applyNumberFormat="1" applyFont="1" applyFill="1" applyBorder="1" applyAlignment="1">
      <alignment horizontal="center"/>
    </xf>
    <xf numFmtId="1" fontId="29" fillId="11" borderId="82" xfId="0" applyNumberFormat="1" applyFont="1" applyFill="1" applyBorder="1" applyAlignment="1">
      <alignment horizontal="center"/>
    </xf>
    <xf numFmtId="1" fontId="29" fillId="11" borderId="68" xfId="0" applyNumberFormat="1" applyFont="1" applyFill="1" applyBorder="1" applyAlignment="1">
      <alignment horizontal="center"/>
    </xf>
    <xf numFmtId="1" fontId="29" fillId="11" borderId="63" xfId="0" applyNumberFormat="1" applyFont="1" applyFill="1" applyBorder="1" applyAlignment="1">
      <alignment horizontal="center"/>
    </xf>
    <xf numFmtId="1" fontId="29" fillId="11" borderId="64" xfId="0" applyNumberFormat="1" applyFont="1" applyFill="1" applyBorder="1" applyAlignment="1">
      <alignment horizontal="center"/>
    </xf>
    <xf numFmtId="1" fontId="29" fillId="11" borderId="67" xfId="0" applyNumberFormat="1" applyFont="1" applyFill="1" applyBorder="1" applyAlignment="1">
      <alignment horizontal="center"/>
    </xf>
    <xf numFmtId="1" fontId="29" fillId="11" borderId="61" xfId="0" applyNumberFormat="1" applyFont="1" applyFill="1" applyBorder="1" applyAlignment="1">
      <alignment horizontal="center"/>
    </xf>
    <xf numFmtId="1" fontId="29" fillId="11" borderId="52" xfId="0" applyNumberFormat="1" applyFont="1" applyFill="1" applyBorder="1" applyAlignment="1">
      <alignment horizontal="center"/>
    </xf>
    <xf numFmtId="1" fontId="29" fillId="11" borderId="80" xfId="0" applyNumberFormat="1" applyFont="1" applyFill="1" applyBorder="1" applyAlignment="1">
      <alignment horizontal="center"/>
    </xf>
    <xf numFmtId="1" fontId="29" fillId="11" borderId="86" xfId="0" applyNumberFormat="1" applyFont="1" applyFill="1" applyBorder="1" applyAlignment="1">
      <alignment horizontal="center"/>
    </xf>
    <xf numFmtId="1" fontId="29" fillId="11" borderId="108" xfId="0" applyNumberFormat="1" applyFont="1" applyFill="1" applyBorder="1" applyAlignment="1">
      <alignment horizontal="center"/>
    </xf>
    <xf numFmtId="0" fontId="12" fillId="8" borderId="124" xfId="0" applyFont="1" applyFill="1" applyBorder="1" applyAlignment="1">
      <alignment horizontal="center"/>
    </xf>
    <xf numFmtId="2" fontId="12" fillId="8" borderId="125" xfId="0" applyNumberFormat="1" applyFont="1" applyFill="1" applyBorder="1" applyAlignment="1">
      <alignment horizontal="center"/>
    </xf>
    <xf numFmtId="2" fontId="12" fillId="8" borderId="126" xfId="0" applyNumberFormat="1" applyFont="1" applyFill="1" applyBorder="1" applyAlignment="1">
      <alignment horizontal="center"/>
    </xf>
    <xf numFmtId="2" fontId="12" fillId="8" borderId="127" xfId="0" applyNumberFormat="1" applyFont="1" applyFill="1" applyBorder="1" applyAlignment="1">
      <alignment horizontal="center"/>
    </xf>
    <xf numFmtId="0" fontId="32" fillId="5" borderId="114" xfId="0" applyNumberFormat="1" applyFont="1" applyFill="1" applyBorder="1" applyAlignment="1" applyProtection="1">
      <alignment horizontal="center" vertical="center"/>
      <protection locked="0"/>
    </xf>
    <xf numFmtId="0" fontId="32" fillId="5" borderId="128" xfId="0" applyNumberFormat="1" applyFont="1" applyFill="1" applyBorder="1" applyAlignment="1" applyProtection="1">
      <alignment horizontal="center" vertical="center"/>
      <protection locked="0"/>
    </xf>
    <xf numFmtId="0" fontId="32" fillId="5" borderId="13" xfId="0" applyNumberFormat="1" applyFont="1" applyFill="1" applyBorder="1" applyAlignment="1" applyProtection="1">
      <alignment horizontal="center" vertical="center"/>
      <protection locked="0"/>
    </xf>
    <xf numFmtId="0" fontId="32" fillId="5" borderId="129" xfId="0" applyNumberFormat="1" applyFont="1" applyFill="1" applyBorder="1" applyAlignment="1" applyProtection="1">
      <alignment horizontal="center" vertical="center"/>
      <protection locked="0"/>
    </xf>
    <xf numFmtId="0" fontId="32" fillId="5" borderId="130" xfId="0" applyNumberFormat="1" applyFont="1" applyFill="1" applyBorder="1" applyAlignment="1" applyProtection="1">
      <alignment horizontal="center" vertical="center"/>
      <protection locked="0"/>
    </xf>
    <xf numFmtId="0" fontId="32" fillId="5" borderId="131" xfId="0" applyNumberFormat="1" applyFont="1" applyFill="1" applyBorder="1" applyAlignment="1" applyProtection="1">
      <alignment horizontal="center" vertical="center"/>
      <protection locked="0"/>
    </xf>
    <xf numFmtId="0" fontId="32" fillId="5" borderId="132" xfId="0" applyNumberFormat="1" applyFont="1" applyFill="1" applyBorder="1" applyAlignment="1" applyProtection="1">
      <alignment horizontal="center" vertical="center"/>
      <protection locked="0"/>
    </xf>
    <xf numFmtId="1" fontId="22" fillId="13" borderId="108" xfId="0" applyNumberFormat="1" applyFont="1" applyFill="1" applyBorder="1" applyAlignment="1">
      <alignment horizontal="center"/>
    </xf>
    <xf numFmtId="1" fontId="22" fillId="11" borderId="108" xfId="0" applyNumberFormat="1" applyFont="1" applyFill="1" applyBorder="1" applyAlignment="1">
      <alignment horizontal="center"/>
    </xf>
    <xf numFmtId="1" fontId="28" fillId="13" borderId="65" xfId="0" applyNumberFormat="1" applyFont="1" applyFill="1" applyBorder="1" applyAlignment="1">
      <alignment horizontal="center"/>
    </xf>
    <xf numFmtId="1" fontId="28" fillId="13" borderId="69" xfId="0" applyNumberFormat="1" applyFont="1" applyFill="1" applyBorder="1" applyAlignment="1">
      <alignment horizontal="center"/>
    </xf>
    <xf numFmtId="1" fontId="28" fillId="13" borderId="59" xfId="0" applyNumberFormat="1" applyFont="1" applyFill="1" applyBorder="1" applyAlignment="1">
      <alignment horizontal="center"/>
    </xf>
    <xf numFmtId="1" fontId="28" fillId="13" borderId="74" xfId="0" applyNumberFormat="1" applyFont="1" applyFill="1" applyBorder="1" applyAlignment="1">
      <alignment horizontal="center"/>
    </xf>
    <xf numFmtId="1" fontId="28" fillId="13" borderId="81" xfId="0" applyNumberFormat="1" applyFont="1" applyFill="1" applyBorder="1" applyAlignment="1">
      <alignment horizontal="center"/>
    </xf>
    <xf numFmtId="1" fontId="29" fillId="11" borderId="133" xfId="0" applyNumberFormat="1" applyFont="1" applyFill="1" applyBorder="1" applyAlignment="1">
      <alignment horizontal="center"/>
    </xf>
    <xf numFmtId="1" fontId="22" fillId="11" borderId="134" xfId="0" applyNumberFormat="1" applyFont="1" applyFill="1" applyBorder="1" applyAlignment="1">
      <alignment horizontal="center"/>
    </xf>
    <xf numFmtId="1" fontId="29" fillId="11" borderId="135" xfId="0" applyNumberFormat="1" applyFont="1" applyFill="1" applyBorder="1" applyAlignment="1">
      <alignment horizontal="center"/>
    </xf>
    <xf numFmtId="1" fontId="28" fillId="13" borderId="136" xfId="0" applyNumberFormat="1" applyFont="1" applyFill="1" applyBorder="1" applyAlignment="1">
      <alignment horizontal="center"/>
    </xf>
    <xf numFmtId="1" fontId="22" fillId="11" borderId="141" xfId="0" applyNumberFormat="1" applyFont="1" applyFill="1" applyBorder="1" applyAlignment="1">
      <alignment horizontal="center"/>
    </xf>
    <xf numFmtId="1" fontId="22" fillId="11" borderId="138" xfId="0" applyNumberFormat="1" applyFont="1" applyFill="1" applyBorder="1" applyAlignment="1">
      <alignment horizontal="center"/>
    </xf>
    <xf numFmtId="1" fontId="22" fillId="11" borderId="139" xfId="0" applyNumberFormat="1" applyFont="1" applyFill="1" applyBorder="1" applyAlignment="1">
      <alignment horizontal="center"/>
    </xf>
    <xf numFmtId="1" fontId="22" fillId="11" borderId="142" xfId="0" applyNumberFormat="1" applyFont="1" applyFill="1" applyBorder="1" applyAlignment="1">
      <alignment horizontal="center"/>
    </xf>
    <xf numFmtId="1" fontId="22" fillId="11" borderId="143" xfId="0" applyNumberFormat="1" applyFont="1" applyFill="1" applyBorder="1" applyAlignment="1">
      <alignment horizontal="center"/>
    </xf>
    <xf numFmtId="0" fontId="22" fillId="11" borderId="51" xfId="0" applyFont="1" applyFill="1" applyBorder="1" applyAlignment="1">
      <alignment horizontal="center"/>
    </xf>
    <xf numFmtId="1" fontId="28" fillId="13" borderId="144" xfId="0" applyNumberFormat="1" applyFont="1" applyFill="1" applyBorder="1" applyAlignment="1">
      <alignment horizontal="center"/>
    </xf>
    <xf numFmtId="1" fontId="28" fillId="13" borderId="145" xfId="0" applyNumberFormat="1" applyFont="1" applyFill="1" applyBorder="1" applyAlignment="1">
      <alignment horizontal="center"/>
    </xf>
    <xf numFmtId="0" fontId="22" fillId="12" borderId="100" xfId="0" applyFont="1" applyFill="1" applyBorder="1" applyAlignment="1">
      <alignment horizontal="left"/>
    </xf>
    <xf numFmtId="0" fontId="22" fillId="12" borderId="100" xfId="0" applyNumberFormat="1" applyFont="1" applyFill="1" applyBorder="1" applyAlignment="1" applyProtection="1">
      <alignment horizontal="center"/>
      <protection locked="0"/>
    </xf>
    <xf numFmtId="0" fontId="22" fillId="12" borderId="101" xfId="0" applyFont="1" applyFill="1" applyBorder="1" applyAlignment="1">
      <alignment horizontal="left"/>
    </xf>
    <xf numFmtId="0" fontId="22" fillId="12" borderId="102" xfId="0" applyFont="1" applyFill="1" applyBorder="1" applyAlignment="1">
      <alignment horizontal="left" wrapText="1"/>
    </xf>
    <xf numFmtId="1" fontId="22" fillId="13" borderId="69" xfId="0" applyNumberFormat="1" applyFont="1" applyFill="1" applyBorder="1" applyAlignment="1">
      <alignment horizontal="center"/>
    </xf>
    <xf numFmtId="1" fontId="22" fillId="13" borderId="65" xfId="0" applyNumberFormat="1" applyFont="1" applyFill="1" applyBorder="1" applyAlignment="1">
      <alignment horizontal="center"/>
    </xf>
    <xf numFmtId="1" fontId="33" fillId="13" borderId="76" xfId="0" applyNumberFormat="1" applyFont="1" applyFill="1" applyBorder="1" applyAlignment="1">
      <alignment horizontal="center"/>
    </xf>
    <xf numFmtId="1" fontId="22" fillId="13" borderId="144" xfId="0" applyNumberFormat="1" applyFont="1" applyFill="1" applyBorder="1" applyAlignment="1">
      <alignment horizontal="center"/>
    </xf>
    <xf numFmtId="1" fontId="22" fillId="13" borderId="59" xfId="0" applyNumberFormat="1" applyFont="1" applyFill="1" applyBorder="1" applyAlignment="1">
      <alignment horizontal="center"/>
    </xf>
    <xf numFmtId="1" fontId="22" fillId="11" borderId="80" xfId="0" applyNumberFormat="1" applyFont="1" applyFill="1" applyBorder="1" applyAlignment="1">
      <alignment horizontal="center"/>
    </xf>
    <xf numFmtId="1" fontId="22" fillId="11" borderId="133" xfId="0" applyNumberFormat="1" applyFont="1" applyFill="1" applyBorder="1" applyAlignment="1">
      <alignment horizontal="center"/>
    </xf>
    <xf numFmtId="1" fontId="22" fillId="13" borderId="145" xfId="0" applyNumberFormat="1" applyFont="1" applyFill="1" applyBorder="1" applyAlignment="1">
      <alignment horizontal="center"/>
    </xf>
    <xf numFmtId="1" fontId="22" fillId="13" borderId="146" xfId="0" applyNumberFormat="1" applyFont="1" applyFill="1" applyBorder="1" applyAlignment="1">
      <alignment horizontal="center"/>
    </xf>
    <xf numFmtId="1" fontId="22" fillId="13" borderId="137" xfId="0" applyNumberFormat="1" applyFont="1" applyFill="1" applyBorder="1" applyAlignment="1">
      <alignment horizontal="center"/>
    </xf>
    <xf numFmtId="1" fontId="22" fillId="11" borderId="67" xfId="0" applyNumberFormat="1" applyFont="1" applyFill="1" applyBorder="1" applyAlignment="1">
      <alignment horizontal="center"/>
    </xf>
    <xf numFmtId="1" fontId="22" fillId="11" borderId="63" xfId="0" applyNumberFormat="1" applyFont="1" applyFill="1" applyBorder="1" applyAlignment="1">
      <alignment horizontal="center"/>
    </xf>
    <xf numFmtId="1" fontId="22" fillId="13" borderId="51" xfId="0" applyNumberFormat="1" applyFont="1" applyFill="1" applyBorder="1" applyAlignment="1">
      <alignment horizontal="center"/>
    </xf>
    <xf numFmtId="1" fontId="22" fillId="13" borderId="133" xfId="0" applyNumberFormat="1" applyFont="1" applyFill="1" applyBorder="1" applyAlignment="1">
      <alignment horizontal="center"/>
    </xf>
    <xf numFmtId="1" fontId="22" fillId="13" borderId="135" xfId="0" applyNumberFormat="1" applyFont="1" applyFill="1" applyBorder="1" applyAlignment="1">
      <alignment horizontal="center"/>
    </xf>
    <xf numFmtId="1" fontId="28" fillId="12" borderId="18" xfId="0" applyNumberFormat="1" applyFont="1" applyFill="1" applyBorder="1" applyAlignment="1">
      <alignment horizontal="center"/>
    </xf>
    <xf numFmtId="1" fontId="22" fillId="12" borderId="93" xfId="0" applyNumberFormat="1" applyFont="1" applyFill="1" applyBorder="1" applyAlignment="1">
      <alignment horizontal="center"/>
    </xf>
    <xf numFmtId="1" fontId="28" fillId="12" borderId="76" xfId="0" applyNumberFormat="1" applyFont="1" applyFill="1" applyBorder="1" applyAlignment="1">
      <alignment horizontal="center"/>
    </xf>
    <xf numFmtId="1" fontId="22" fillId="12" borderId="76" xfId="0" applyNumberFormat="1" applyFont="1" applyFill="1" applyBorder="1" applyAlignment="1">
      <alignment horizontal="center"/>
    </xf>
    <xf numFmtId="1" fontId="22" fillId="12" borderId="79" xfId="0" applyNumberFormat="1" applyFont="1" applyFill="1" applyBorder="1" applyAlignment="1">
      <alignment horizontal="center"/>
    </xf>
    <xf numFmtId="1" fontId="22" fillId="12" borderId="136" xfId="0" applyNumberFormat="1" applyFont="1" applyFill="1" applyBorder="1" applyAlignment="1">
      <alignment horizontal="center"/>
    </xf>
    <xf numFmtId="1" fontId="34" fillId="13" borderId="51" xfId="0" applyNumberFormat="1" applyFont="1" applyFill="1" applyBorder="1" applyAlignment="1">
      <alignment horizontal="center"/>
    </xf>
    <xf numFmtId="1" fontId="34" fillId="13" borderId="50" xfId="0" applyNumberFormat="1" applyFont="1" applyFill="1" applyBorder="1" applyAlignment="1">
      <alignment horizontal="center"/>
    </xf>
    <xf numFmtId="1" fontId="34" fillId="13" borderId="108" xfId="0" applyNumberFormat="1" applyFont="1" applyFill="1" applyBorder="1" applyAlignment="1">
      <alignment horizontal="center"/>
    </xf>
    <xf numFmtId="1" fontId="34" fillId="13" borderId="20" xfId="0" applyNumberFormat="1" applyFont="1" applyFill="1" applyBorder="1" applyAlignment="1">
      <alignment horizontal="center"/>
    </xf>
    <xf numFmtId="1" fontId="34" fillId="13" borderId="133" xfId="0" applyNumberFormat="1" applyFont="1" applyFill="1" applyBorder="1" applyAlignment="1">
      <alignment horizontal="center"/>
    </xf>
    <xf numFmtId="1" fontId="34" fillId="13" borderId="135" xfId="0" applyNumberFormat="1" applyFont="1" applyFill="1" applyBorder="1" applyAlignment="1">
      <alignment horizontal="center"/>
    </xf>
    <xf numFmtId="1" fontId="22" fillId="13" borderId="53" xfId="0" applyNumberFormat="1" applyFont="1" applyFill="1" applyBorder="1" applyAlignment="1">
      <alignment horizontal="center"/>
    </xf>
    <xf numFmtId="1" fontId="22" fillId="13" borderId="64" xfId="0" applyNumberFormat="1" applyFont="1" applyFill="1" applyBorder="1" applyAlignment="1">
      <alignment horizontal="center"/>
    </xf>
    <xf numFmtId="1" fontId="22" fillId="13" borderId="20" xfId="0" applyNumberFormat="1" applyFont="1" applyFill="1" applyBorder="1" applyAlignment="1">
      <alignment horizontal="center"/>
    </xf>
    <xf numFmtId="1" fontId="35" fillId="12" borderId="18" xfId="0" applyNumberFormat="1" applyFont="1" applyFill="1" applyBorder="1" applyAlignment="1">
      <alignment horizontal="center"/>
    </xf>
    <xf numFmtId="1" fontId="35" fillId="12" borderId="93" xfId="0" applyNumberFormat="1" applyFont="1" applyFill="1" applyBorder="1" applyAlignment="1">
      <alignment horizontal="center"/>
    </xf>
    <xf numFmtId="1" fontId="35" fillId="12" borderId="66" xfId="0" applyNumberFormat="1" applyFont="1" applyFill="1" applyBorder="1" applyAlignment="1">
      <alignment horizontal="center"/>
    </xf>
    <xf numFmtId="1" fontId="35" fillId="12" borderId="76" xfId="0" applyNumberFormat="1" applyFont="1" applyFill="1" applyBorder="1" applyAlignment="1">
      <alignment horizontal="center"/>
    </xf>
    <xf numFmtId="1" fontId="35" fillId="12" borderId="79" xfId="0" applyNumberFormat="1" applyFont="1" applyFill="1" applyBorder="1" applyAlignment="1">
      <alignment horizontal="center"/>
    </xf>
    <xf numFmtId="1" fontId="35" fillId="12" borderId="136" xfId="0" applyNumberFormat="1" applyFont="1" applyFill="1" applyBorder="1" applyAlignment="1">
      <alignment horizontal="center"/>
    </xf>
    <xf numFmtId="1" fontId="28" fillId="13" borderId="133" xfId="0" applyNumberFormat="1" applyFont="1" applyFill="1" applyBorder="1" applyAlignment="1">
      <alignment horizontal="center"/>
    </xf>
    <xf numFmtId="1" fontId="28" fillId="13" borderId="51" xfId="0" applyNumberFormat="1" applyFont="1" applyFill="1" applyBorder="1" applyAlignment="1">
      <alignment horizontal="center"/>
    </xf>
    <xf numFmtId="1" fontId="28" fillId="13" borderId="135" xfId="0" applyNumberFormat="1" applyFont="1" applyFill="1" applyBorder="1" applyAlignment="1">
      <alignment horizontal="center"/>
    </xf>
    <xf numFmtId="1" fontId="28" fillId="13" borderId="20" xfId="0" applyNumberFormat="1" applyFont="1" applyFill="1" applyBorder="1" applyAlignment="1">
      <alignment horizontal="center"/>
    </xf>
    <xf numFmtId="1" fontId="28" fillId="13" borderId="50" xfId="0" applyNumberFormat="1" applyFont="1" applyFill="1" applyBorder="1" applyAlignment="1">
      <alignment horizontal="center"/>
    </xf>
    <xf numFmtId="1" fontId="22" fillId="11" borderId="61" xfId="0" applyNumberFormat="1" applyFont="1" applyFill="1" applyBorder="1" applyAlignment="1">
      <alignment horizontal="center"/>
    </xf>
    <xf numFmtId="1" fontId="28" fillId="12" borderId="93" xfId="0" applyNumberFormat="1" applyFont="1" applyFill="1" applyBorder="1" applyAlignment="1">
      <alignment horizontal="center"/>
    </xf>
    <xf numFmtId="1" fontId="22" fillId="12" borderId="66" xfId="0" applyNumberFormat="1" applyFont="1" applyFill="1" applyBorder="1" applyAlignment="1">
      <alignment horizontal="center"/>
    </xf>
    <xf numFmtId="1" fontId="22" fillId="11" borderId="151" xfId="0" applyNumberFormat="1" applyFont="1" applyFill="1" applyBorder="1" applyAlignment="1">
      <alignment horizontal="center"/>
    </xf>
    <xf numFmtId="1" fontId="35" fillId="12" borderId="20" xfId="0" applyNumberFormat="1" applyFont="1" applyFill="1" applyBorder="1" applyAlignment="1">
      <alignment horizontal="center"/>
    </xf>
    <xf numFmtId="1" fontId="22" fillId="13" borderId="152" xfId="0" applyNumberFormat="1" applyFont="1" applyFill="1" applyBorder="1" applyAlignment="1">
      <alignment horizontal="center"/>
    </xf>
    <xf numFmtId="1" fontId="22" fillId="13" borderId="154" xfId="0" applyNumberFormat="1" applyFont="1" applyFill="1" applyBorder="1" applyAlignment="1">
      <alignment horizontal="center"/>
    </xf>
    <xf numFmtId="0" fontId="22" fillId="16" borderId="102" xfId="0" applyFont="1" applyFill="1" applyBorder="1" applyAlignment="1">
      <alignment horizontal="left" wrapText="1"/>
    </xf>
    <xf numFmtId="0" fontId="22" fillId="16" borderId="100" xfId="0" applyFont="1" applyFill="1" applyBorder="1" applyAlignment="1">
      <alignment horizontal="left"/>
    </xf>
    <xf numFmtId="0" fontId="22" fillId="16" borderId="100" xfId="0" applyNumberFormat="1" applyFont="1" applyFill="1" applyBorder="1" applyAlignment="1" applyProtection="1">
      <alignment horizontal="center"/>
      <protection locked="0"/>
    </xf>
    <xf numFmtId="0" fontId="22" fillId="16" borderId="101" xfId="0" applyFont="1" applyFill="1" applyBorder="1" applyAlignment="1">
      <alignment horizontal="left"/>
    </xf>
    <xf numFmtId="0" fontId="22" fillId="11" borderId="18" xfId="0" applyFont="1" applyFill="1" applyBorder="1" applyAlignment="1">
      <alignment horizontal="center"/>
    </xf>
    <xf numFmtId="1" fontId="28" fillId="13" borderId="152" xfId="0" applyNumberFormat="1" applyFont="1" applyFill="1" applyBorder="1" applyAlignment="1">
      <alignment horizontal="center"/>
    </xf>
    <xf numFmtId="1" fontId="22" fillId="13" borderId="155" xfId="0" applyNumberFormat="1" applyFont="1" applyFill="1" applyBorder="1" applyAlignment="1">
      <alignment horizontal="center"/>
    </xf>
    <xf numFmtId="1" fontId="22" fillId="13" borderId="156" xfId="0" applyNumberFormat="1" applyFont="1" applyFill="1" applyBorder="1" applyAlignment="1">
      <alignment horizontal="center"/>
    </xf>
    <xf numFmtId="1" fontId="35" fillId="12" borderId="156" xfId="0" applyNumberFormat="1" applyFont="1" applyFill="1" applyBorder="1" applyAlignment="1">
      <alignment horizontal="center"/>
    </xf>
    <xf numFmtId="1" fontId="22" fillId="11" borderId="153" xfId="0" applyNumberFormat="1" applyFont="1" applyFill="1" applyBorder="1" applyAlignment="1">
      <alignment horizontal="center"/>
    </xf>
    <xf numFmtId="1" fontId="22" fillId="11" borderId="157" xfId="0" applyNumberFormat="1" applyFont="1" applyFill="1" applyBorder="1" applyAlignment="1">
      <alignment horizontal="center"/>
    </xf>
    <xf numFmtId="1" fontId="28" fillId="13" borderId="155" xfId="0" applyNumberFormat="1" applyFont="1" applyFill="1" applyBorder="1" applyAlignment="1">
      <alignment horizontal="center"/>
    </xf>
    <xf numFmtId="1" fontId="28" fillId="13" borderId="156" xfId="0" applyNumberFormat="1" applyFont="1" applyFill="1" applyBorder="1" applyAlignment="1">
      <alignment horizontal="center"/>
    </xf>
    <xf numFmtId="1" fontId="28" fillId="11" borderId="80" xfId="0" applyNumberFormat="1" applyFont="1" applyFill="1" applyBorder="1" applyAlignment="1">
      <alignment horizontal="center"/>
    </xf>
    <xf numFmtId="1" fontId="28" fillId="11" borderId="133" xfId="0" applyNumberFormat="1" applyFont="1" applyFill="1" applyBorder="1" applyAlignment="1">
      <alignment horizontal="center"/>
    </xf>
    <xf numFmtId="1" fontId="22" fillId="13" borderId="140" xfId="0" applyNumberFormat="1" applyFont="1" applyFill="1" applyBorder="1" applyAlignment="1">
      <alignment horizontal="center"/>
    </xf>
    <xf numFmtId="0" fontId="27" fillId="13" borderId="100" xfId="0" applyFont="1" applyFill="1" applyBorder="1" applyAlignment="1">
      <alignment horizontal="left"/>
    </xf>
    <xf numFmtId="0" fontId="23" fillId="12" borderId="102" xfId="0" applyFont="1" applyFill="1" applyBorder="1" applyAlignment="1">
      <alignment horizontal="left" wrapText="1"/>
    </xf>
    <xf numFmtId="0" fontId="22" fillId="11" borderId="96" xfId="0" applyFont="1" applyFill="1" applyBorder="1" applyAlignment="1">
      <alignment horizontal="left" wrapText="1"/>
    </xf>
    <xf numFmtId="0" fontId="22" fillId="13" borderId="99" xfId="0" applyFont="1" applyFill="1" applyBorder="1" applyAlignment="1">
      <alignment horizontal="left"/>
    </xf>
    <xf numFmtId="1" fontId="29" fillId="13" borderId="50" xfId="0" applyNumberFormat="1" applyFont="1" applyFill="1" applyBorder="1" applyAlignment="1">
      <alignment horizontal="center"/>
    </xf>
    <xf numFmtId="1" fontId="22" fillId="13" borderId="68" xfId="0" applyNumberFormat="1" applyFont="1" applyFill="1" applyBorder="1" applyAlignment="1">
      <alignment horizontal="center"/>
    </xf>
    <xf numFmtId="1" fontId="28" fillId="12" borderId="62" xfId="0" applyNumberFormat="1" applyFont="1" applyFill="1" applyBorder="1" applyAlignment="1">
      <alignment horizontal="center"/>
    </xf>
    <xf numFmtId="1" fontId="28" fillId="12" borderId="66" xfId="0" applyNumberFormat="1" applyFont="1" applyFill="1" applyBorder="1" applyAlignment="1">
      <alignment horizontal="center"/>
    </xf>
    <xf numFmtId="1" fontId="28" fillId="13" borderId="153" xfId="0" applyNumberFormat="1" applyFont="1" applyFill="1" applyBorder="1" applyAlignment="1">
      <alignment horizontal="center"/>
    </xf>
    <xf numFmtId="1" fontId="28" fillId="13" borderId="137" xfId="0" applyNumberFormat="1" applyFont="1" applyFill="1" applyBorder="1" applyAlignment="1">
      <alignment horizontal="center"/>
    </xf>
    <xf numFmtId="1" fontId="22" fillId="11" borderId="64" xfId="0" applyNumberFormat="1" applyFont="1" applyFill="1" applyBorder="1" applyAlignment="1">
      <alignment horizontal="center"/>
    </xf>
    <xf numFmtId="0" fontId="22" fillId="7" borderId="56" xfId="0" applyNumberFormat="1" applyFont="1" applyFill="1" applyBorder="1" applyAlignment="1" applyProtection="1">
      <alignment horizontal="center"/>
      <protection locked="0"/>
    </xf>
    <xf numFmtId="0" fontId="22" fillId="7" borderId="57" xfId="0" applyNumberFormat="1" applyFont="1" applyFill="1" applyBorder="1" applyAlignment="1" applyProtection="1">
      <alignment horizontal="center"/>
      <protection locked="0"/>
    </xf>
    <xf numFmtId="1" fontId="22" fillId="7" borderId="56" xfId="0" applyNumberFormat="1" applyFont="1" applyFill="1" applyBorder="1" applyAlignment="1">
      <alignment horizontal="center"/>
    </xf>
    <xf numFmtId="0" fontId="20" fillId="7" borderId="56" xfId="0" applyNumberFormat="1" applyFont="1" applyFill="1" applyBorder="1" applyAlignment="1" applyProtection="1">
      <alignment horizontal="center"/>
      <protection locked="0"/>
    </xf>
    <xf numFmtId="0" fontId="20" fillId="7" borderId="57" xfId="0" applyNumberFormat="1" applyFont="1" applyFill="1" applyBorder="1" applyAlignment="1" applyProtection="1">
      <alignment horizontal="center"/>
      <protection locked="0"/>
    </xf>
    <xf numFmtId="1" fontId="20" fillId="7" borderId="56" xfId="0" applyNumberFormat="1" applyFont="1" applyFill="1" applyBorder="1" applyAlignment="1">
      <alignment horizontal="center"/>
    </xf>
    <xf numFmtId="1" fontId="20" fillId="7" borderId="57" xfId="0" applyNumberFormat="1" applyFont="1" applyFill="1" applyBorder="1" applyAlignment="1">
      <alignment horizontal="center"/>
    </xf>
    <xf numFmtId="1" fontId="20" fillId="7" borderId="81" xfId="0" applyNumberFormat="1" applyFont="1" applyFill="1" applyBorder="1" applyAlignment="1">
      <alignment horizontal="center"/>
    </xf>
    <xf numFmtId="0" fontId="20" fillId="7" borderId="2" xfId="0" applyNumberFormat="1" applyFont="1" applyFill="1" applyBorder="1" applyAlignment="1" applyProtection="1">
      <alignment horizontal="center"/>
      <protection locked="0"/>
    </xf>
    <xf numFmtId="0" fontId="20" fillId="7" borderId="158" xfId="0" applyNumberFormat="1" applyFont="1" applyFill="1" applyBorder="1" applyAlignment="1" applyProtection="1">
      <alignment horizontal="center"/>
      <protection locked="0"/>
    </xf>
    <xf numFmtId="0" fontId="20" fillId="7" borderId="160" xfId="0" applyNumberFormat="1" applyFont="1" applyFill="1" applyBorder="1" applyAlignment="1" applyProtection="1">
      <alignment horizontal="center"/>
      <protection locked="0"/>
    </xf>
    <xf numFmtId="0" fontId="20" fillId="7" borderId="161" xfId="0" applyNumberFormat="1" applyFont="1" applyFill="1" applyBorder="1" applyAlignment="1" applyProtection="1">
      <alignment horizontal="center"/>
      <protection locked="0"/>
    </xf>
    <xf numFmtId="1" fontId="20" fillId="7" borderId="158" xfId="0" applyNumberFormat="1" applyFont="1" applyFill="1" applyBorder="1" applyAlignment="1">
      <alignment horizontal="center"/>
    </xf>
    <xf numFmtId="1" fontId="20" fillId="7" borderId="162" xfId="0" applyNumberFormat="1" applyFont="1" applyFill="1" applyBorder="1" applyAlignment="1">
      <alignment horizontal="center"/>
    </xf>
    <xf numFmtId="0" fontId="20" fillId="7" borderId="162" xfId="0" applyNumberFormat="1" applyFont="1" applyFill="1" applyBorder="1" applyAlignment="1" applyProtection="1">
      <alignment horizontal="center"/>
      <protection locked="0"/>
    </xf>
    <xf numFmtId="0" fontId="20" fillId="7" borderId="163" xfId="0" applyNumberFormat="1" applyFont="1" applyFill="1" applyBorder="1" applyAlignment="1" applyProtection="1">
      <alignment horizontal="center"/>
      <protection locked="0"/>
    </xf>
    <xf numFmtId="0" fontId="23" fillId="13" borderId="102" xfId="0" applyFont="1" applyFill="1" applyBorder="1" applyAlignment="1">
      <alignment horizontal="left" wrapText="1"/>
    </xf>
    <xf numFmtId="0" fontId="22" fillId="12" borderId="99" xfId="0" applyFont="1" applyFill="1" applyBorder="1" applyAlignment="1">
      <alignment horizontal="left" wrapText="1"/>
    </xf>
    <xf numFmtId="1" fontId="29" fillId="13" borderId="133" xfId="0" applyNumberFormat="1" applyFont="1" applyFill="1" applyBorder="1" applyAlignment="1">
      <alignment horizontal="center"/>
    </xf>
    <xf numFmtId="1" fontId="33" fillId="13" borderId="93" xfId="0" applyNumberFormat="1" applyFont="1" applyFill="1" applyBorder="1" applyAlignment="1">
      <alignment horizontal="center"/>
    </xf>
    <xf numFmtId="0" fontId="22" fillId="7" borderId="162" xfId="0" applyNumberFormat="1" applyFont="1" applyFill="1" applyBorder="1" applyAlignment="1" applyProtection="1">
      <alignment horizontal="center"/>
      <protection locked="0"/>
    </xf>
    <xf numFmtId="0" fontId="22" fillId="7" borderId="158" xfId="0" applyNumberFormat="1" applyFont="1" applyFill="1" applyBorder="1" applyAlignment="1" applyProtection="1">
      <alignment horizontal="center"/>
      <protection locked="0"/>
    </xf>
    <xf numFmtId="1" fontId="28" fillId="13" borderId="164" xfId="0" applyNumberFormat="1" applyFont="1" applyFill="1" applyBorder="1" applyAlignment="1">
      <alignment horizontal="center"/>
    </xf>
    <xf numFmtId="1" fontId="33" fillId="13" borderId="74" xfId="0" applyNumberFormat="1" applyFont="1" applyFill="1" applyBorder="1" applyAlignment="1">
      <alignment horizontal="center"/>
    </xf>
    <xf numFmtId="0" fontId="23" fillId="13" borderId="100" xfId="0" applyFont="1" applyFill="1" applyBorder="1" applyAlignment="1">
      <alignment horizontal="left"/>
    </xf>
    <xf numFmtId="0" fontId="23" fillId="11" borderId="100" xfId="0" applyFont="1" applyFill="1" applyBorder="1" applyAlignment="1">
      <alignment horizontal="left"/>
    </xf>
    <xf numFmtId="1" fontId="22" fillId="13" borderId="86" xfId="0" applyNumberFormat="1" applyFont="1" applyFill="1" applyBorder="1" applyAlignment="1">
      <alignment horizontal="center"/>
    </xf>
    <xf numFmtId="1" fontId="22" fillId="13" borderId="164" xfId="0" applyNumberFormat="1" applyFont="1" applyFill="1" applyBorder="1" applyAlignment="1">
      <alignment horizontal="center"/>
    </xf>
    <xf numFmtId="0" fontId="23" fillId="11" borderId="96" xfId="0" applyFont="1" applyFill="1" applyBorder="1" applyAlignment="1">
      <alignment vertical="center" wrapText="1"/>
    </xf>
    <xf numFmtId="1" fontId="29" fillId="13" borderId="20" xfId="0" applyNumberFormat="1" applyFont="1" applyFill="1" applyBorder="1" applyAlignment="1">
      <alignment horizontal="center"/>
    </xf>
    <xf numFmtId="0" fontId="20" fillId="7" borderId="81" xfId="0" applyNumberFormat="1" applyFont="1" applyFill="1" applyBorder="1" applyAlignment="1" applyProtection="1">
      <alignment horizontal="center"/>
      <protection locked="0"/>
    </xf>
    <xf numFmtId="1" fontId="34" fillId="13" borderId="68" xfId="0" applyNumberFormat="1" applyFont="1" applyFill="1" applyBorder="1" applyAlignment="1">
      <alignment horizontal="center"/>
    </xf>
    <xf numFmtId="1" fontId="22" fillId="12" borderId="62" xfId="0" applyNumberFormat="1" applyFont="1" applyFill="1" applyBorder="1" applyAlignment="1">
      <alignment horizontal="center"/>
    </xf>
    <xf numFmtId="1" fontId="20" fillId="13" borderId="93" xfId="0" applyNumberFormat="1" applyFont="1" applyFill="1" applyBorder="1" applyAlignment="1">
      <alignment horizontal="center"/>
    </xf>
    <xf numFmtId="1" fontId="22" fillId="12" borderId="20" xfId="0" applyNumberFormat="1" applyFont="1" applyFill="1" applyBorder="1" applyAlignment="1">
      <alignment horizontal="center"/>
    </xf>
    <xf numFmtId="1" fontId="22" fillId="7" borderId="162" xfId="0" applyNumberFormat="1" applyFont="1" applyFill="1" applyBorder="1" applyAlignment="1">
      <alignment horizontal="center"/>
    </xf>
    <xf numFmtId="1" fontId="22" fillId="7" borderId="158" xfId="0" applyNumberFormat="1" applyFont="1" applyFill="1" applyBorder="1" applyAlignment="1">
      <alignment horizontal="center"/>
    </xf>
    <xf numFmtId="1" fontId="22" fillId="11" borderId="76" xfId="0" applyNumberFormat="1" applyFont="1" applyFill="1" applyBorder="1" applyAlignment="1">
      <alignment horizontal="center"/>
    </xf>
    <xf numFmtId="0" fontId="22" fillId="13" borderId="107" xfId="0" applyFont="1" applyFill="1" applyBorder="1" applyAlignment="1">
      <alignment horizontal="left"/>
    </xf>
    <xf numFmtId="1" fontId="28" fillId="13" borderId="64" xfId="0" applyNumberFormat="1" applyFont="1" applyFill="1" applyBorder="1" applyAlignment="1">
      <alignment horizontal="center"/>
    </xf>
    <xf numFmtId="1" fontId="34" fillId="13" borderId="86" xfId="0" applyNumberFormat="1" applyFont="1" applyFill="1" applyBorder="1" applyAlignment="1">
      <alignment horizontal="center"/>
    </xf>
    <xf numFmtId="1" fontId="22" fillId="11" borderId="68" xfId="0" applyNumberFormat="1" applyFont="1" applyFill="1" applyBorder="1" applyAlignment="1">
      <alignment horizontal="center"/>
    </xf>
    <xf numFmtId="0" fontId="22" fillId="7" borderId="18" xfId="0" applyNumberFormat="1" applyFont="1" applyFill="1" applyBorder="1" applyAlignment="1" applyProtection="1">
      <alignment horizontal="center"/>
      <protection locked="0"/>
    </xf>
    <xf numFmtId="1" fontId="20" fillId="7" borderId="136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15" fontId="23" fillId="14" borderId="19" xfId="0" applyNumberFormat="1" applyFont="1" applyFill="1" applyBorder="1" applyAlignment="1" applyProtection="1">
      <alignment horizontal="center" vertical="center"/>
      <protection locked="0"/>
    </xf>
    <xf numFmtId="15" fontId="23" fillId="14" borderId="0" xfId="0" applyNumberFormat="1" applyFont="1" applyFill="1" applyBorder="1" applyAlignment="1" applyProtection="1">
      <alignment horizontal="center" vertical="center"/>
      <protection locked="0"/>
    </xf>
    <xf numFmtId="15" fontId="23" fillId="14" borderId="5" xfId="0" applyNumberFormat="1" applyFont="1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 applyProtection="1">
      <alignment horizontal="center" vertical="center"/>
      <protection locked="0"/>
    </xf>
    <xf numFmtId="0" fontId="20" fillId="9" borderId="30" xfId="0" applyFont="1" applyFill="1" applyBorder="1" applyAlignment="1" applyProtection="1">
      <alignment horizontal="center" vertical="center"/>
      <protection locked="0"/>
    </xf>
    <xf numFmtId="0" fontId="20" fillId="9" borderId="31" xfId="0" applyFont="1" applyFill="1" applyBorder="1" applyAlignment="1" applyProtection="1">
      <alignment horizontal="center" vertical="center"/>
      <protection locked="0"/>
    </xf>
    <xf numFmtId="0" fontId="30" fillId="5" borderId="109" xfId="0" applyFont="1" applyFill="1" applyBorder="1" applyAlignment="1">
      <alignment horizontal="center" vertical="center"/>
    </xf>
    <xf numFmtId="0" fontId="30" fillId="5" borderId="110" xfId="0" applyFont="1" applyFill="1" applyBorder="1" applyAlignment="1">
      <alignment horizontal="center" vertical="center"/>
    </xf>
    <xf numFmtId="0" fontId="30" fillId="5" borderId="111" xfId="0" applyFont="1" applyFill="1" applyBorder="1" applyAlignment="1">
      <alignment horizontal="center" vertical="center"/>
    </xf>
    <xf numFmtId="15" fontId="26" fillId="14" borderId="114" xfId="0" applyNumberFormat="1" applyFont="1" applyFill="1" applyBorder="1" applyAlignment="1" applyProtection="1">
      <alignment horizontal="center" vertical="center"/>
      <protection locked="0"/>
    </xf>
    <xf numFmtId="15" fontId="26" fillId="14" borderId="14" xfId="0" applyNumberFormat="1" applyFont="1" applyFill="1" applyBorder="1" applyAlignment="1" applyProtection="1">
      <alignment horizontal="center" vertical="center"/>
      <protection locked="0"/>
    </xf>
    <xf numFmtId="15" fontId="31" fillId="14" borderId="115" xfId="0" applyNumberFormat="1" applyFont="1" applyFill="1" applyBorder="1" applyAlignment="1">
      <alignment horizontal="center" vertical="center"/>
    </xf>
    <xf numFmtId="15" fontId="31" fillId="14" borderId="116" xfId="0" applyNumberFormat="1" applyFont="1" applyFill="1" applyBorder="1" applyAlignment="1">
      <alignment horizontal="center" vertical="center"/>
    </xf>
    <xf numFmtId="0" fontId="18" fillId="5" borderId="112" xfId="0" applyNumberFormat="1" applyFont="1" applyFill="1" applyBorder="1" applyAlignment="1" applyProtection="1">
      <alignment horizontal="center" vertical="center"/>
      <protection locked="0"/>
    </xf>
    <xf numFmtId="0" fontId="18" fillId="5" borderId="32" xfId="0" applyNumberFormat="1" applyFont="1" applyFill="1" applyBorder="1" applyAlignment="1" applyProtection="1">
      <alignment horizontal="center" vertical="center"/>
      <protection locked="0"/>
    </xf>
    <xf numFmtId="0" fontId="18" fillId="5" borderId="113" xfId="0" applyNumberFormat="1" applyFont="1" applyFill="1" applyBorder="1" applyAlignment="1" applyProtection="1">
      <alignment horizontal="center" vertical="center"/>
      <protection locked="0"/>
    </xf>
    <xf numFmtId="0" fontId="20" fillId="5" borderId="29" xfId="0" applyNumberFormat="1" applyFont="1" applyFill="1" applyBorder="1" applyAlignment="1" applyProtection="1">
      <alignment horizontal="center" vertical="center"/>
      <protection locked="0"/>
    </xf>
    <xf numFmtId="0" fontId="20" fillId="5" borderId="30" xfId="0" applyNumberFormat="1" applyFont="1" applyFill="1" applyBorder="1" applyAlignment="1" applyProtection="1">
      <alignment horizontal="center" vertical="center"/>
      <protection locked="0"/>
    </xf>
    <xf numFmtId="0" fontId="20" fillId="5" borderId="31" xfId="0" applyNumberFormat="1" applyFont="1" applyFill="1" applyBorder="1" applyAlignment="1" applyProtection="1">
      <alignment horizontal="center" vertical="center"/>
      <protection locked="0"/>
    </xf>
    <xf numFmtId="15" fontId="23" fillId="15" borderId="19" xfId="0" applyNumberFormat="1" applyFont="1" applyFill="1" applyBorder="1" applyAlignment="1" applyProtection="1">
      <alignment horizontal="center" vertical="center"/>
      <protection locked="0"/>
    </xf>
    <xf numFmtId="15" fontId="23" fillId="15" borderId="0" xfId="0" applyNumberFormat="1" applyFont="1" applyFill="1" applyBorder="1" applyAlignment="1" applyProtection="1">
      <alignment horizontal="center" vertical="center"/>
      <protection locked="0"/>
    </xf>
    <xf numFmtId="15" fontId="23" fillId="15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89" xfId="0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15" fontId="26" fillId="14" borderId="19" xfId="0" applyNumberFormat="1" applyFont="1" applyFill="1" applyBorder="1" applyAlignment="1" applyProtection="1">
      <alignment horizontal="center" vertical="center"/>
      <protection locked="0"/>
    </xf>
    <xf numFmtId="15" fontId="26" fillId="14" borderId="0" xfId="0" applyNumberFormat="1" applyFont="1" applyFill="1" applyBorder="1" applyAlignment="1" applyProtection="1">
      <alignment horizontal="center" vertical="center"/>
      <protection locked="0"/>
    </xf>
    <xf numFmtId="15" fontId="26" fillId="14" borderId="5" xfId="0" applyNumberFormat="1" applyFont="1" applyFill="1" applyBorder="1" applyAlignment="1" applyProtection="1">
      <alignment horizontal="center" vertical="center"/>
      <protection locked="0"/>
    </xf>
    <xf numFmtId="0" fontId="20" fillId="5" borderId="21" xfId="0" applyNumberFormat="1" applyFont="1" applyFill="1" applyBorder="1" applyAlignment="1" applyProtection="1">
      <alignment horizontal="center" vertical="center"/>
      <protection locked="0"/>
    </xf>
    <xf numFmtId="0" fontId="20" fillId="5" borderId="22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left"/>
      <protection locked="0"/>
    </xf>
    <xf numFmtId="0" fontId="8" fillId="8" borderId="0" xfId="0" applyFont="1" applyFill="1" applyBorder="1" applyAlignment="1"/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3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12" fillId="3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90" xfId="0" applyFont="1" applyBorder="1" applyAlignment="1">
      <alignment horizontal="center" vertical="center"/>
    </xf>
    <xf numFmtId="0" fontId="12" fillId="3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15" fontId="23" fillId="14" borderId="35" xfId="0" applyNumberFormat="1" applyFont="1" applyFill="1" applyBorder="1" applyAlignment="1" applyProtection="1">
      <alignment horizontal="center" vertical="center"/>
      <protection locked="0"/>
    </xf>
    <xf numFmtId="0" fontId="23" fillId="14" borderId="38" xfId="0" applyNumberFormat="1" applyFont="1" applyFill="1" applyBorder="1" applyAlignment="1" applyProtection="1">
      <alignment horizontal="center" vertical="center"/>
      <protection locked="0"/>
    </xf>
    <xf numFmtId="0" fontId="25" fillId="14" borderId="3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15" fontId="26" fillId="14" borderId="117" xfId="0" applyNumberFormat="1" applyFont="1" applyFill="1" applyBorder="1" applyAlignment="1" applyProtection="1">
      <alignment horizontal="center" vertical="center"/>
      <protection locked="0"/>
    </xf>
    <xf numFmtId="0" fontId="26" fillId="14" borderId="118" xfId="0" applyNumberFormat="1" applyFont="1" applyFill="1" applyBorder="1" applyAlignment="1" applyProtection="1">
      <alignment horizontal="center" vertical="center"/>
      <protection locked="0"/>
    </xf>
    <xf numFmtId="0" fontId="26" fillId="14" borderId="119" xfId="0" applyNumberFormat="1" applyFont="1" applyFill="1" applyBorder="1" applyAlignment="1" applyProtection="1">
      <alignment horizontal="center" vertical="center"/>
      <protection locked="0"/>
    </xf>
    <xf numFmtId="0" fontId="12" fillId="3" borderId="120" xfId="0" applyNumberFormat="1" applyFont="1" applyFill="1" applyBorder="1" applyAlignment="1" applyProtection="1">
      <alignment horizontal="center" vertical="center"/>
      <protection locked="0"/>
    </xf>
    <xf numFmtId="0" fontId="12" fillId="0" borderId="121" xfId="0" applyFont="1" applyBorder="1" applyAlignment="1">
      <alignment horizontal="center" vertical="center"/>
    </xf>
    <xf numFmtId="0" fontId="12" fillId="3" borderId="122" xfId="0" applyNumberFormat="1" applyFont="1" applyFill="1" applyBorder="1" applyAlignment="1" applyProtection="1">
      <alignment horizontal="center" vertical="center"/>
      <protection locked="0"/>
    </xf>
    <xf numFmtId="0" fontId="12" fillId="0" borderId="119" xfId="0" applyFont="1" applyBorder="1" applyAlignment="1">
      <alignment horizontal="center" vertical="center"/>
    </xf>
    <xf numFmtId="0" fontId="12" fillId="7" borderId="117" xfId="0" applyFont="1" applyFill="1" applyBorder="1" applyAlignment="1">
      <alignment horizontal="center" vertical="center"/>
    </xf>
    <xf numFmtId="0" fontId="12" fillId="3" borderId="123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0" fillId="5" borderId="15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15" fontId="26" fillId="14" borderId="148" xfId="0" applyNumberFormat="1" applyFont="1" applyFill="1" applyBorder="1" applyAlignment="1" applyProtection="1">
      <alignment horizontal="center" vertical="center"/>
      <protection locked="0"/>
    </xf>
    <xf numFmtId="15" fontId="26" fillId="14" borderId="149" xfId="0" applyNumberFormat="1" applyFont="1" applyFill="1" applyBorder="1" applyAlignment="1" applyProtection="1">
      <alignment horizontal="center" vertical="center"/>
      <protection locked="0"/>
    </xf>
    <xf numFmtId="0" fontId="12" fillId="7" borderId="148" xfId="0" applyFont="1" applyFill="1" applyBorder="1" applyAlignment="1">
      <alignment horizontal="center" vertical="center"/>
    </xf>
    <xf numFmtId="0" fontId="12" fillId="7" borderId="149" xfId="0" applyFont="1" applyFill="1" applyBorder="1" applyAlignment="1">
      <alignment horizontal="center" vertical="center"/>
    </xf>
    <xf numFmtId="0" fontId="36" fillId="5" borderId="112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5" borderId="113" xfId="0" applyNumberFormat="1" applyFont="1" applyFill="1" applyBorder="1" applyAlignment="1" applyProtection="1">
      <alignment horizontal="center" vertical="center" wrapText="1" shrinkToFit="1"/>
      <protection locked="0"/>
    </xf>
    <xf numFmtId="15" fontId="23" fillId="15" borderId="25" xfId="0" applyNumberFormat="1" applyFont="1" applyFill="1" applyBorder="1" applyAlignment="1" applyProtection="1">
      <alignment horizontal="center" vertical="center"/>
      <protection locked="0"/>
    </xf>
    <xf numFmtId="0" fontId="23" fillId="15" borderId="116" xfId="0" applyFont="1" applyFill="1" applyBorder="1" applyAlignment="1" applyProtection="1">
      <alignment horizontal="center" vertical="center"/>
      <protection locked="0"/>
    </xf>
    <xf numFmtId="0" fontId="12" fillId="3" borderId="119" xfId="0" applyFont="1" applyFill="1" applyBorder="1" applyAlignment="1">
      <alignment horizontal="center" vertical="center"/>
    </xf>
    <xf numFmtId="0" fontId="20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91" xfId="0" applyNumberFormat="1" applyFont="1" applyFill="1" applyBorder="1" applyAlignment="1" applyProtection="1">
      <alignment horizontal="center" vertical="center"/>
      <protection locked="0"/>
    </xf>
    <xf numFmtId="14" fontId="23" fillId="15" borderId="19" xfId="0" applyNumberFormat="1" applyFont="1" applyFill="1" applyBorder="1" applyAlignment="1" applyProtection="1">
      <alignment horizontal="center" vertical="center"/>
      <protection locked="0"/>
    </xf>
    <xf numFmtId="14" fontId="23" fillId="15" borderId="53" xfId="0" applyNumberFormat="1" applyFont="1" applyFill="1" applyBorder="1" applyAlignment="1" applyProtection="1">
      <alignment horizontal="center" vertical="center"/>
      <protection locked="0"/>
    </xf>
    <xf numFmtId="0" fontId="22" fillId="13" borderId="96" xfId="0" applyFont="1" applyFill="1" applyBorder="1" applyAlignment="1">
      <alignment horizontal="left" wrapText="1"/>
    </xf>
    <xf numFmtId="0" fontId="23" fillId="11" borderId="104" xfId="0" applyFont="1" applyFill="1" applyBorder="1" applyAlignment="1">
      <alignment horizontal="left" wrapText="1"/>
    </xf>
    <xf numFmtId="0" fontId="22" fillId="11" borderId="104" xfId="0" applyFont="1" applyFill="1" applyBorder="1" applyAlignment="1">
      <alignment horizontal="left"/>
    </xf>
    <xf numFmtId="0" fontId="22" fillId="11" borderId="99" xfId="0" applyFont="1" applyFill="1" applyBorder="1" applyAlignment="1">
      <alignment horizontal="left"/>
    </xf>
    <xf numFmtId="0" fontId="22" fillId="12" borderId="98" xfId="0" applyFont="1" applyFill="1" applyBorder="1" applyAlignment="1">
      <alignment horizontal="left"/>
    </xf>
    <xf numFmtId="1" fontId="28" fillId="13" borderId="108" xfId="0" applyNumberFormat="1" applyFont="1" applyFill="1" applyBorder="1" applyAlignment="1">
      <alignment horizontal="center"/>
    </xf>
    <xf numFmtId="1" fontId="35" fillId="12" borderId="62" xfId="0" applyNumberFormat="1" applyFont="1" applyFill="1" applyBorder="1" applyAlignment="1">
      <alignment horizontal="center"/>
    </xf>
    <xf numFmtId="1" fontId="28" fillId="13" borderId="146" xfId="0" applyNumberFormat="1" applyFont="1" applyFill="1" applyBorder="1" applyAlignment="1">
      <alignment horizontal="center"/>
    </xf>
    <xf numFmtId="1" fontId="22" fillId="11" borderId="20" xfId="0" applyNumberFormat="1" applyFont="1" applyFill="1" applyBorder="1" applyAlignment="1">
      <alignment horizontal="center"/>
    </xf>
    <xf numFmtId="0" fontId="20" fillId="7" borderId="159" xfId="0" applyNumberFormat="1" applyFont="1" applyFill="1" applyBorder="1" applyAlignment="1" applyProtection="1">
      <alignment horizontal="center"/>
      <protection locked="0"/>
    </xf>
    <xf numFmtId="15" fontId="23" fillId="14" borderId="15" xfId="0" applyNumberFormat="1" applyFont="1" applyFill="1" applyBorder="1" applyAlignment="1" applyProtection="1">
      <alignment horizontal="center" vertical="center"/>
      <protection locked="0"/>
    </xf>
    <xf numFmtId="0" fontId="23" fillId="14" borderId="14" xfId="0" applyNumberFormat="1" applyFont="1" applyFill="1" applyBorder="1" applyAlignment="1" applyProtection="1">
      <alignment horizontal="center" vertical="center"/>
      <protection locked="0"/>
    </xf>
    <xf numFmtId="0" fontId="23" fillId="14" borderId="12" xfId="0" applyNumberFormat="1" applyFont="1" applyFill="1" applyBorder="1" applyAlignment="1" applyProtection="1">
      <alignment horizontal="center" vertical="center"/>
      <protection locked="0"/>
    </xf>
    <xf numFmtId="1" fontId="22" fillId="11" borderId="18" xfId="0" applyNumberFormat="1" applyFont="1" applyFill="1" applyBorder="1" applyAlignment="1">
      <alignment horizontal="center"/>
    </xf>
    <xf numFmtId="0" fontId="22" fillId="11" borderId="147" xfId="0" applyFont="1" applyFill="1" applyBorder="1" applyAlignment="1">
      <alignment horizontal="left" wrapText="1"/>
    </xf>
    <xf numFmtId="0" fontId="23" fillId="13" borderId="105" xfId="0" applyFont="1" applyFill="1" applyBorder="1" applyAlignment="1">
      <alignment horizontal="left" wrapText="1"/>
    </xf>
    <xf numFmtId="1" fontId="22" fillId="13" borderId="52" xfId="0" applyNumberFormat="1" applyFont="1" applyFill="1" applyBorder="1" applyAlignment="1">
      <alignment horizontal="center"/>
    </xf>
    <xf numFmtId="1" fontId="28" fillId="12" borderId="53" xfId="0" applyNumberFormat="1" applyFont="1" applyFill="1" applyBorder="1" applyAlignment="1">
      <alignment horizontal="center"/>
    </xf>
    <xf numFmtId="1" fontId="29" fillId="13" borderId="64" xfId="0" applyNumberFormat="1" applyFont="1" applyFill="1" applyBorder="1" applyAlignment="1">
      <alignment horizontal="center"/>
    </xf>
    <xf numFmtId="1" fontId="29" fillId="13" borderId="51" xfId="0" applyNumberFormat="1" applyFont="1" applyFill="1" applyBorder="1" applyAlignment="1">
      <alignment horizontal="center"/>
    </xf>
    <xf numFmtId="1" fontId="20" fillId="13" borderId="65" xfId="0" applyNumberFormat="1" applyFont="1" applyFill="1" applyBorder="1" applyAlignment="1">
      <alignment horizontal="center"/>
    </xf>
    <xf numFmtId="0" fontId="22" fillId="7" borderId="165" xfId="0" applyNumberFormat="1" applyFont="1" applyFill="1" applyBorder="1" applyAlignment="1" applyProtection="1">
      <alignment horizontal="center"/>
      <protection locked="0"/>
    </xf>
    <xf numFmtId="0" fontId="22" fillId="7" borderId="166" xfId="0" applyNumberFormat="1" applyFont="1" applyFill="1" applyBorder="1" applyAlignment="1" applyProtection="1">
      <alignment horizontal="center"/>
      <protection locked="0"/>
    </xf>
    <xf numFmtId="1" fontId="37" fillId="11" borderId="56" xfId="0" applyNumberFormat="1" applyFont="1" applyFill="1" applyBorder="1" applyAlignment="1">
      <alignment horizontal="center"/>
    </xf>
    <xf numFmtId="1" fontId="37" fillId="11" borderId="50" xfId="0" applyNumberFormat="1" applyFont="1" applyFill="1" applyBorder="1" applyAlignment="1">
      <alignment horizontal="center"/>
    </xf>
    <xf numFmtId="0" fontId="37" fillId="11" borderId="104" xfId="0" applyFont="1" applyFill="1" applyBorder="1" applyAlignment="1">
      <alignment horizontal="left" wrapText="1"/>
    </xf>
    <xf numFmtId="0" fontId="37" fillId="11" borderId="97" xfId="0" applyFont="1" applyFill="1" applyBorder="1" applyAlignment="1">
      <alignment horizontal="left"/>
    </xf>
    <xf numFmtId="0" fontId="37" fillId="11" borderId="97" xfId="0" applyNumberFormat="1" applyFont="1" applyFill="1" applyBorder="1" applyAlignment="1" applyProtection="1">
      <alignment horizontal="center"/>
      <protection locked="0"/>
    </xf>
    <xf numFmtId="0" fontId="37" fillId="11" borderId="98" xfId="0" applyFont="1" applyFill="1" applyBorder="1" applyAlignment="1">
      <alignment horizontal="left"/>
    </xf>
    <xf numFmtId="0" fontId="37" fillId="11" borderId="106" xfId="0" applyFont="1" applyFill="1" applyBorder="1" applyAlignment="1">
      <alignment horizontal="left"/>
    </xf>
    <xf numFmtId="0" fontId="37" fillId="11" borderId="95" xfId="0" applyFont="1" applyFill="1" applyBorder="1" applyAlignment="1">
      <alignment horizontal="left" wrapText="1"/>
    </xf>
    <xf numFmtId="0" fontId="37" fillId="11" borderId="92" xfId="0" applyFont="1" applyFill="1" applyBorder="1" applyAlignment="1">
      <alignment horizontal="left"/>
    </xf>
    <xf numFmtId="0" fontId="37" fillId="11" borderId="92" xfId="0" applyNumberFormat="1" applyFont="1" applyFill="1" applyBorder="1" applyAlignment="1" applyProtection="1">
      <alignment horizontal="center"/>
      <protection locked="0"/>
    </xf>
    <xf numFmtId="0" fontId="37" fillId="11" borderId="103" xfId="0" applyFont="1" applyFill="1" applyBorder="1" applyAlignment="1">
      <alignment horizontal="left"/>
    </xf>
    <xf numFmtId="1" fontId="37" fillId="13" borderId="42" xfId="0" applyNumberFormat="1" applyFont="1" applyFill="1" applyBorder="1" applyAlignment="1">
      <alignment horizontal="center"/>
    </xf>
    <xf numFmtId="1" fontId="37" fillId="13" borderId="18" xfId="0" applyNumberFormat="1" applyFont="1" applyFill="1" applyBorder="1" applyAlignment="1">
      <alignment horizontal="center"/>
    </xf>
    <xf numFmtId="0" fontId="37" fillId="13" borderId="99" xfId="0" applyFont="1" applyFill="1" applyBorder="1" applyAlignment="1">
      <alignment horizontal="left" wrapText="1"/>
    </xf>
    <xf numFmtId="0" fontId="37" fillId="13" borderId="100" xfId="0" applyFont="1" applyFill="1" applyBorder="1" applyAlignment="1">
      <alignment horizontal="left"/>
    </xf>
    <xf numFmtId="0" fontId="37" fillId="13" borderId="100" xfId="0" applyNumberFormat="1" applyFont="1" applyFill="1" applyBorder="1" applyAlignment="1" applyProtection="1">
      <alignment horizontal="center"/>
      <protection locked="0"/>
    </xf>
    <xf numFmtId="0" fontId="37" fillId="13" borderId="101" xfId="0" applyFont="1" applyFill="1" applyBorder="1" applyAlignment="1">
      <alignment horizontal="left"/>
    </xf>
    <xf numFmtId="0" fontId="37" fillId="13" borderId="104" xfId="0" applyFont="1" applyFill="1" applyBorder="1" applyAlignment="1">
      <alignment horizontal="left" wrapText="1"/>
    </xf>
    <xf numFmtId="0" fontId="37" fillId="13" borderId="97" xfId="0" applyFont="1" applyFill="1" applyBorder="1" applyAlignment="1">
      <alignment horizontal="left"/>
    </xf>
    <xf numFmtId="0" fontId="37" fillId="13" borderId="97" xfId="0" applyNumberFormat="1" applyFont="1" applyFill="1" applyBorder="1" applyAlignment="1" applyProtection="1">
      <alignment horizontal="center"/>
      <protection locked="0"/>
    </xf>
    <xf numFmtId="0" fontId="37" fillId="13" borderId="98" xfId="0" applyFont="1" applyFill="1" applyBorder="1" applyAlignment="1">
      <alignment horizontal="left"/>
    </xf>
    <xf numFmtId="1" fontId="37" fillId="11" borderId="5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190500</xdr:rowOff>
    </xdr:to>
    <xdr:pic>
      <xdr:nvPicPr>
        <xdr:cNvPr id="1243" name="Picture 2" descr="England_fencing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0</xdr:colOff>
      <xdr:row>361</xdr:row>
      <xdr:rowOff>0</xdr:rowOff>
    </xdr:from>
    <xdr:to>
      <xdr:col>97</xdr:col>
      <xdr:colOff>301625</xdr:colOff>
      <xdr:row>369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716"/>
  <sheetViews>
    <sheetView showGridLines="0" tabSelected="1" zoomScale="120" zoomScaleNormal="120" workbookViewId="0">
      <pane xSplit="6" topLeftCell="AL1" activePane="topRight" state="frozen"/>
      <selection pane="topRight" activeCell="D3" sqref="D3:F5"/>
    </sheetView>
  </sheetViews>
  <sheetFormatPr defaultColWidth="10" defaultRowHeight="13.5" outlineLevelCol="1" x14ac:dyDescent="0.25"/>
  <cols>
    <col min="1" max="1" width="1.28515625" style="29" customWidth="1"/>
    <col min="2" max="2" width="4.5703125" style="14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10" width="5.28515625" style="6" customWidth="1"/>
    <col min="11" max="11" width="5.28515625" style="21" customWidth="1"/>
    <col min="12" max="13" width="5.28515625" style="6" customWidth="1"/>
    <col min="14" max="14" width="5.28515625" style="20" customWidth="1"/>
    <col min="15" max="16" width="5.28515625" style="6" customWidth="1"/>
    <col min="17" max="17" width="5.28515625" style="35" customWidth="1"/>
    <col min="18" max="18" width="5.28515625" style="1" customWidth="1"/>
    <col min="19" max="19" width="5.28515625" style="21" customWidth="1"/>
    <col min="20" max="21" width="5.28515625" style="6" customWidth="1"/>
    <col min="22" max="22" width="5.28515625" style="20" customWidth="1"/>
    <col min="23" max="28" width="5.28515625" style="6" customWidth="1"/>
    <col min="29" max="29" width="5.28515625" style="35" customWidth="1"/>
    <col min="30" max="30" width="5.28515625" style="1" customWidth="1"/>
    <col min="31" max="34" width="5.28515625" style="6" customWidth="1"/>
    <col min="35" max="35" width="5.28515625" style="94" customWidth="1" outlineLevel="1"/>
    <col min="36" max="36" width="6.42578125" style="94" customWidth="1" outlineLevel="1"/>
    <col min="37" max="38" width="5.28515625" style="94" customWidth="1" outlineLevel="1"/>
    <col min="39" max="39" width="5.28515625" style="12" customWidth="1"/>
    <col min="40" max="40" width="6.140625" style="6" customWidth="1"/>
    <col min="41" max="44" width="5.28515625" style="6" customWidth="1"/>
    <col min="45" max="45" width="5.28515625" style="35" customWidth="1"/>
    <col min="46" max="46" width="5.28515625" style="1" customWidth="1"/>
    <col min="47" max="47" width="5.28515625" style="6" customWidth="1"/>
    <col min="48" max="48" width="6.5703125" style="6" customWidth="1"/>
    <col min="49" max="51" width="5.28515625" style="6" customWidth="1"/>
    <col min="52" max="52" width="6.5703125" style="6" customWidth="1"/>
    <col min="53" max="53" width="5.28515625" style="6" customWidth="1"/>
    <col min="54" max="54" width="6.28515625" style="6" customWidth="1"/>
    <col min="55" max="56" width="5.28515625" style="6" customWidth="1"/>
    <col min="57" max="57" width="5.28515625" style="35" customWidth="1"/>
    <col min="58" max="58" width="5.28515625" style="1" customWidth="1"/>
    <col min="59" max="60" width="8" style="6" customWidth="1"/>
    <col min="61" max="67" width="5.28515625" style="6" customWidth="1"/>
    <col min="68" max="68" width="5.140625" style="6" customWidth="1"/>
    <col min="69" max="73" width="5.28515625" style="6" customWidth="1"/>
    <col min="74" max="74" width="6.28515625" style="6" customWidth="1"/>
    <col min="75" max="79" width="5.28515625" style="6" customWidth="1"/>
    <col min="80" max="80" width="6.5703125" style="6" customWidth="1"/>
    <col min="81" max="90" width="5.28515625" style="6" customWidth="1"/>
    <col min="91" max="91" width="5.28515625" style="35" customWidth="1"/>
    <col min="92" max="92" width="5.28515625" style="1" customWidth="1"/>
    <col min="93" max="94" width="5.28515625" style="6" customWidth="1"/>
    <col min="95" max="95" width="5.28515625" style="35" customWidth="1"/>
    <col min="96" max="96" width="5.28515625" style="1" customWidth="1"/>
    <col min="97" max="98" width="5.28515625" style="6" customWidth="1"/>
    <col min="99" max="99" width="5.28515625" style="35" customWidth="1"/>
    <col min="100" max="100" width="5.28515625" style="1" customWidth="1"/>
    <col min="101" max="101" width="5.28515625" style="6" customWidth="1"/>
    <col min="102" max="102" width="6.5703125" style="6" customWidth="1"/>
    <col min="103" max="103" width="10.85546875" style="1" bestFit="1" customWidth="1"/>
    <col min="104" max="16384" width="10" style="1"/>
  </cols>
  <sheetData>
    <row r="1" spans="1:207" ht="6" customHeight="1" thickBot="1" x14ac:dyDescent="0.3">
      <c r="B1" s="36"/>
      <c r="C1" s="37"/>
      <c r="D1" s="27"/>
      <c r="E1" s="28"/>
      <c r="F1" s="27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E1" s="23"/>
      <c r="AF1" s="23"/>
      <c r="AG1" s="23"/>
      <c r="AH1" s="23"/>
      <c r="AI1" s="93"/>
      <c r="AJ1" s="93"/>
      <c r="AK1" s="93"/>
      <c r="AL1" s="93"/>
      <c r="AM1" s="24"/>
      <c r="AN1" s="23"/>
      <c r="AO1" s="23"/>
      <c r="AP1" s="23"/>
      <c r="AQ1" s="23"/>
      <c r="AR1" s="23"/>
      <c r="AS1" s="22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2"/>
      <c r="BG1" s="23"/>
      <c r="BH1" s="23"/>
      <c r="BK1" s="23"/>
      <c r="BL1" s="23"/>
      <c r="BM1" s="23"/>
      <c r="BN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2"/>
      <c r="CO1" s="23"/>
      <c r="CP1" s="23"/>
      <c r="CQ1" s="22"/>
      <c r="CS1" s="23"/>
      <c r="CT1" s="23"/>
      <c r="CU1" s="22"/>
      <c r="CW1" s="23"/>
      <c r="CX1" s="23"/>
    </row>
    <row r="2" spans="1:207" s="11" customFormat="1" ht="16.5" customHeight="1" thickTop="1" x14ac:dyDescent="0.2">
      <c r="A2" s="17"/>
      <c r="B2" s="17"/>
      <c r="C2" s="25"/>
      <c r="D2" s="401" t="s">
        <v>368</v>
      </c>
      <c r="E2" s="402"/>
      <c r="F2" s="402"/>
      <c r="G2" s="343" t="s">
        <v>186</v>
      </c>
      <c r="H2" s="344"/>
      <c r="I2" s="344"/>
      <c r="J2" s="345"/>
      <c r="K2" s="403" t="s">
        <v>388</v>
      </c>
      <c r="L2" s="404"/>
      <c r="M2" s="404"/>
      <c r="N2" s="405"/>
      <c r="O2" s="353" t="s">
        <v>523</v>
      </c>
      <c r="P2" s="354"/>
      <c r="Q2" s="354"/>
      <c r="R2" s="355"/>
      <c r="S2" s="403" t="s">
        <v>174</v>
      </c>
      <c r="T2" s="404"/>
      <c r="U2" s="404"/>
      <c r="V2" s="405"/>
      <c r="W2" s="350" t="s">
        <v>187</v>
      </c>
      <c r="X2" s="351"/>
      <c r="Y2" s="350"/>
      <c r="Z2" s="352"/>
      <c r="AA2" s="353" t="s">
        <v>443</v>
      </c>
      <c r="AB2" s="354"/>
      <c r="AC2" s="354"/>
      <c r="AD2" s="355"/>
      <c r="AE2" s="334" t="s">
        <v>308</v>
      </c>
      <c r="AF2" s="335"/>
      <c r="AG2" s="335"/>
      <c r="AH2" s="336"/>
      <c r="AI2" s="340" t="s">
        <v>175</v>
      </c>
      <c r="AJ2" s="341"/>
      <c r="AK2" s="341"/>
      <c r="AL2" s="342"/>
      <c r="AM2" s="57"/>
      <c r="AN2" s="335" t="s">
        <v>14</v>
      </c>
      <c r="AO2" s="335"/>
      <c r="AP2" s="58"/>
      <c r="AQ2" s="353" t="s">
        <v>524</v>
      </c>
      <c r="AR2" s="354"/>
      <c r="AS2" s="354"/>
      <c r="AT2" s="355"/>
      <c r="AU2" s="353" t="s">
        <v>176</v>
      </c>
      <c r="AV2" s="354"/>
      <c r="AW2" s="354"/>
      <c r="AX2" s="355"/>
      <c r="AY2" s="353" t="s">
        <v>11</v>
      </c>
      <c r="AZ2" s="354"/>
      <c r="BA2" s="354"/>
      <c r="BB2" s="355"/>
      <c r="BC2" s="353" t="s">
        <v>579</v>
      </c>
      <c r="BD2" s="354"/>
      <c r="BE2" s="354"/>
      <c r="BF2" s="355"/>
      <c r="BG2" s="411" t="s">
        <v>52</v>
      </c>
      <c r="BH2" s="345"/>
      <c r="BI2" s="334" t="s">
        <v>292</v>
      </c>
      <c r="BJ2" s="335"/>
      <c r="BK2" s="335"/>
      <c r="BL2" s="336"/>
      <c r="BM2" s="353" t="s">
        <v>169</v>
      </c>
      <c r="BN2" s="354"/>
      <c r="BO2" s="354"/>
      <c r="BP2" s="355"/>
      <c r="BQ2" s="373" t="s">
        <v>173</v>
      </c>
      <c r="BR2" s="374"/>
      <c r="BS2" s="374"/>
      <c r="BT2" s="375"/>
      <c r="BU2" s="423" t="s">
        <v>100</v>
      </c>
      <c r="BV2" s="424"/>
      <c r="BW2" s="373" t="s">
        <v>102</v>
      </c>
      <c r="BX2" s="374"/>
      <c r="BY2" s="374"/>
      <c r="BZ2" s="375"/>
      <c r="CA2" s="353" t="s">
        <v>4</v>
      </c>
      <c r="CB2" s="425"/>
      <c r="CC2" s="353" t="s">
        <v>71</v>
      </c>
      <c r="CD2" s="354"/>
      <c r="CE2" s="354"/>
      <c r="CF2" s="355"/>
      <c r="CG2" s="353" t="s">
        <v>72</v>
      </c>
      <c r="CH2" s="354"/>
      <c r="CI2" s="354"/>
      <c r="CJ2" s="355"/>
      <c r="CK2" s="353" t="s">
        <v>309</v>
      </c>
      <c r="CL2" s="354"/>
      <c r="CM2" s="354"/>
      <c r="CN2" s="355"/>
      <c r="CO2" s="353" t="s">
        <v>185</v>
      </c>
      <c r="CP2" s="354"/>
      <c r="CQ2" s="354"/>
      <c r="CR2" s="355"/>
      <c r="CS2" s="353" t="s">
        <v>179</v>
      </c>
      <c r="CT2" s="354"/>
      <c r="CU2" s="354"/>
      <c r="CV2" s="355"/>
      <c r="CW2" s="418" t="s">
        <v>473</v>
      </c>
      <c r="CX2" s="419"/>
      <c r="CY2" s="406" t="s">
        <v>2</v>
      </c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</row>
    <row r="3" spans="1:207" s="9" customFormat="1" ht="13.5" customHeight="1" x14ac:dyDescent="0.2">
      <c r="A3" s="30"/>
      <c r="B3" s="18"/>
      <c r="C3" s="26"/>
      <c r="D3" s="378" t="s">
        <v>590</v>
      </c>
      <c r="E3" s="379"/>
      <c r="F3" s="379"/>
      <c r="G3" s="346">
        <v>42743</v>
      </c>
      <c r="H3" s="347"/>
      <c r="I3" s="348"/>
      <c r="J3" s="349"/>
      <c r="K3" s="386">
        <v>42778</v>
      </c>
      <c r="L3" s="387"/>
      <c r="M3" s="388"/>
      <c r="N3" s="389"/>
      <c r="O3" s="337">
        <v>42774</v>
      </c>
      <c r="P3" s="338"/>
      <c r="Q3" s="338"/>
      <c r="R3" s="339"/>
      <c r="S3" s="386">
        <v>42784</v>
      </c>
      <c r="T3" s="387"/>
      <c r="U3" s="388"/>
      <c r="V3" s="389"/>
      <c r="W3" s="390">
        <v>42812</v>
      </c>
      <c r="X3" s="391"/>
      <c r="Y3" s="391"/>
      <c r="Z3" s="392"/>
      <c r="AA3" s="337">
        <v>42821</v>
      </c>
      <c r="AB3" s="338"/>
      <c r="AC3" s="338"/>
      <c r="AD3" s="339"/>
      <c r="AE3" s="337">
        <v>42826</v>
      </c>
      <c r="AF3" s="338"/>
      <c r="AG3" s="338"/>
      <c r="AH3" s="339"/>
      <c r="AI3" s="337">
        <v>42833</v>
      </c>
      <c r="AJ3" s="338"/>
      <c r="AK3" s="338"/>
      <c r="AL3" s="339"/>
      <c r="AM3" s="370">
        <v>42857</v>
      </c>
      <c r="AN3" s="371"/>
      <c r="AO3" s="371"/>
      <c r="AP3" s="372"/>
      <c r="AQ3" s="337">
        <v>42821</v>
      </c>
      <c r="AR3" s="338"/>
      <c r="AS3" s="338"/>
      <c r="AT3" s="339"/>
      <c r="AU3" s="337">
        <v>42892</v>
      </c>
      <c r="AV3" s="338"/>
      <c r="AW3" s="338"/>
      <c r="AX3" s="339"/>
      <c r="AY3" s="337">
        <v>42903</v>
      </c>
      <c r="AZ3" s="338"/>
      <c r="BA3" s="338"/>
      <c r="BB3" s="339"/>
      <c r="BC3" s="337">
        <v>42911</v>
      </c>
      <c r="BD3" s="338"/>
      <c r="BE3" s="338"/>
      <c r="BF3" s="339"/>
      <c r="BG3" s="414">
        <v>42917</v>
      </c>
      <c r="BH3" s="415"/>
      <c r="BI3" s="337">
        <v>42911</v>
      </c>
      <c r="BJ3" s="338"/>
      <c r="BK3" s="338"/>
      <c r="BL3" s="339"/>
      <c r="BM3" s="337">
        <v>42952</v>
      </c>
      <c r="BN3" s="338"/>
      <c r="BO3" s="338"/>
      <c r="BP3" s="339"/>
      <c r="BQ3" s="438">
        <v>42987</v>
      </c>
      <c r="BR3" s="439"/>
      <c r="BS3" s="439"/>
      <c r="BT3" s="440"/>
      <c r="BU3" s="338">
        <v>43001</v>
      </c>
      <c r="BV3" s="339"/>
      <c r="BW3" s="438">
        <v>43002</v>
      </c>
      <c r="BX3" s="439"/>
      <c r="BY3" s="439"/>
      <c r="BZ3" s="440"/>
      <c r="CA3" s="426">
        <v>42657</v>
      </c>
      <c r="CB3" s="427"/>
      <c r="CC3" s="356">
        <v>42651</v>
      </c>
      <c r="CD3" s="357"/>
      <c r="CE3" s="357"/>
      <c r="CF3" s="358"/>
      <c r="CG3" s="356">
        <v>42665</v>
      </c>
      <c r="CH3" s="357"/>
      <c r="CI3" s="357"/>
      <c r="CJ3" s="358"/>
      <c r="CK3" s="356">
        <v>42694</v>
      </c>
      <c r="CL3" s="357"/>
      <c r="CM3" s="357"/>
      <c r="CN3" s="358"/>
      <c r="CO3" s="356">
        <v>42693</v>
      </c>
      <c r="CP3" s="357"/>
      <c r="CQ3" s="357"/>
      <c r="CR3" s="358"/>
      <c r="CS3" s="356">
        <v>42700</v>
      </c>
      <c r="CT3" s="357"/>
      <c r="CU3" s="357"/>
      <c r="CV3" s="358"/>
      <c r="CW3" s="420">
        <v>42714</v>
      </c>
      <c r="CX3" s="421"/>
      <c r="CY3" s="407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7" s="4" customFormat="1" ht="14.1" customHeight="1" x14ac:dyDescent="0.2">
      <c r="A4" s="31"/>
      <c r="B4" s="19"/>
      <c r="C4" s="26"/>
      <c r="D4" s="378"/>
      <c r="E4" s="379"/>
      <c r="F4" s="379"/>
      <c r="G4" s="393" t="s">
        <v>188</v>
      </c>
      <c r="H4" s="394"/>
      <c r="I4" s="395" t="s">
        <v>189</v>
      </c>
      <c r="J4" s="396"/>
      <c r="K4" s="382" t="s">
        <v>15</v>
      </c>
      <c r="L4" s="383"/>
      <c r="M4" s="384" t="s">
        <v>22</v>
      </c>
      <c r="N4" s="385"/>
      <c r="O4" s="330" t="s">
        <v>332</v>
      </c>
      <c r="P4" s="331"/>
      <c r="Q4" s="332" t="s">
        <v>333</v>
      </c>
      <c r="R4" s="333"/>
      <c r="S4" s="382" t="s">
        <v>15</v>
      </c>
      <c r="T4" s="383"/>
      <c r="U4" s="384" t="s">
        <v>22</v>
      </c>
      <c r="V4" s="385"/>
      <c r="W4" s="397" t="s">
        <v>188</v>
      </c>
      <c r="X4" s="398"/>
      <c r="Y4" s="399" t="s">
        <v>189</v>
      </c>
      <c r="Z4" s="400"/>
      <c r="AA4" s="330" t="s">
        <v>332</v>
      </c>
      <c r="AB4" s="331"/>
      <c r="AC4" s="332" t="s">
        <v>333</v>
      </c>
      <c r="AD4" s="333"/>
      <c r="AE4" s="368" t="s">
        <v>20</v>
      </c>
      <c r="AF4" s="369"/>
      <c r="AG4" s="366" t="s">
        <v>22</v>
      </c>
      <c r="AH4" s="367"/>
      <c r="AI4" s="360" t="s">
        <v>20</v>
      </c>
      <c r="AJ4" s="361"/>
      <c r="AK4" s="362" t="s">
        <v>21</v>
      </c>
      <c r="AL4" s="363"/>
      <c r="AM4" s="330" t="s">
        <v>6</v>
      </c>
      <c r="AN4" s="331"/>
      <c r="AO4" s="332" t="s">
        <v>17</v>
      </c>
      <c r="AP4" s="333"/>
      <c r="AQ4" s="330" t="s">
        <v>332</v>
      </c>
      <c r="AR4" s="331"/>
      <c r="AS4" s="332" t="s">
        <v>333</v>
      </c>
      <c r="AT4" s="333"/>
      <c r="AU4" s="330" t="s">
        <v>15</v>
      </c>
      <c r="AV4" s="331"/>
      <c r="AW4" s="332" t="s">
        <v>22</v>
      </c>
      <c r="AX4" s="333"/>
      <c r="AY4" s="368" t="s">
        <v>15</v>
      </c>
      <c r="AZ4" s="369"/>
      <c r="BA4" s="408" t="s">
        <v>22</v>
      </c>
      <c r="BB4" s="367"/>
      <c r="BC4" s="330" t="s">
        <v>332</v>
      </c>
      <c r="BD4" s="331"/>
      <c r="BE4" s="332" t="s">
        <v>333</v>
      </c>
      <c r="BF4" s="333"/>
      <c r="BG4" s="416" t="s">
        <v>51</v>
      </c>
      <c r="BH4" s="417"/>
      <c r="BI4" s="364" t="s">
        <v>15</v>
      </c>
      <c r="BJ4" s="365"/>
      <c r="BK4" s="366" t="s">
        <v>22</v>
      </c>
      <c r="BL4" s="367"/>
      <c r="BM4" s="330" t="s">
        <v>15</v>
      </c>
      <c r="BN4" s="331"/>
      <c r="BO4" s="332" t="s">
        <v>22</v>
      </c>
      <c r="BP4" s="333"/>
      <c r="BQ4" s="412" t="s">
        <v>15</v>
      </c>
      <c r="BR4" s="413"/>
      <c r="BS4" s="409" t="s">
        <v>22</v>
      </c>
      <c r="BT4" s="410"/>
      <c r="BU4" s="332" t="s">
        <v>5</v>
      </c>
      <c r="BV4" s="333"/>
      <c r="BW4" s="412" t="s">
        <v>15</v>
      </c>
      <c r="BX4" s="413"/>
      <c r="BY4" s="409" t="s">
        <v>22</v>
      </c>
      <c r="BZ4" s="410"/>
      <c r="CA4" s="330" t="s">
        <v>5</v>
      </c>
      <c r="CB4" s="359"/>
      <c r="CC4" s="330" t="s">
        <v>20</v>
      </c>
      <c r="CD4" s="331"/>
      <c r="CE4" s="332" t="s">
        <v>21</v>
      </c>
      <c r="CF4" s="333"/>
      <c r="CG4" s="364" t="s">
        <v>15</v>
      </c>
      <c r="CH4" s="365"/>
      <c r="CI4" s="366" t="s">
        <v>22</v>
      </c>
      <c r="CJ4" s="367"/>
      <c r="CK4" s="330" t="s">
        <v>20</v>
      </c>
      <c r="CL4" s="331"/>
      <c r="CM4" s="332" t="s">
        <v>21</v>
      </c>
      <c r="CN4" s="333"/>
      <c r="CO4" s="330" t="s">
        <v>332</v>
      </c>
      <c r="CP4" s="331"/>
      <c r="CQ4" s="332" t="s">
        <v>333</v>
      </c>
      <c r="CR4" s="333"/>
      <c r="CS4" s="330" t="s">
        <v>20</v>
      </c>
      <c r="CT4" s="331"/>
      <c r="CU4" s="332" t="s">
        <v>21</v>
      </c>
      <c r="CV4" s="333"/>
      <c r="CW4" s="397" t="s">
        <v>474</v>
      </c>
      <c r="CX4" s="422"/>
      <c r="CY4" s="407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</row>
    <row r="5" spans="1:207" s="13" customFormat="1" ht="21.75" customHeight="1" thickBot="1" x14ac:dyDescent="0.3">
      <c r="A5" s="32"/>
      <c r="B5" s="68"/>
      <c r="C5" s="33"/>
      <c r="D5" s="380"/>
      <c r="E5" s="381"/>
      <c r="F5" s="381"/>
      <c r="G5" s="177" t="s">
        <v>190</v>
      </c>
      <c r="H5" s="178">
        <v>9.5</v>
      </c>
      <c r="I5" s="40" t="s">
        <v>190</v>
      </c>
      <c r="J5" s="179">
        <v>16.25</v>
      </c>
      <c r="K5" s="53" t="s">
        <v>16</v>
      </c>
      <c r="L5" s="61">
        <v>5.75</v>
      </c>
      <c r="M5" s="53" t="s">
        <v>16</v>
      </c>
      <c r="N5" s="42">
        <v>4.25</v>
      </c>
      <c r="O5" s="39" t="s">
        <v>23</v>
      </c>
      <c r="P5" s="63">
        <v>8.25</v>
      </c>
      <c r="Q5" s="40" t="s">
        <v>23</v>
      </c>
      <c r="R5" s="41">
        <v>15</v>
      </c>
      <c r="S5" s="53" t="s">
        <v>16</v>
      </c>
      <c r="T5" s="61">
        <v>26</v>
      </c>
      <c r="U5" s="53" t="s">
        <v>16</v>
      </c>
      <c r="V5" s="42">
        <v>13</v>
      </c>
      <c r="W5" s="40" t="s">
        <v>190</v>
      </c>
      <c r="X5" s="180">
        <v>16.5</v>
      </c>
      <c r="Y5" s="40" t="s">
        <v>190</v>
      </c>
      <c r="Z5" s="179">
        <v>17.25</v>
      </c>
      <c r="AA5" s="39" t="s">
        <v>23</v>
      </c>
      <c r="AB5" s="63">
        <v>9.25</v>
      </c>
      <c r="AC5" s="40" t="s">
        <v>23</v>
      </c>
      <c r="AD5" s="41">
        <v>14.75</v>
      </c>
      <c r="AE5" s="39" t="s">
        <v>3</v>
      </c>
      <c r="AF5" s="63">
        <v>47.5</v>
      </c>
      <c r="AG5" s="40" t="s">
        <v>3</v>
      </c>
      <c r="AH5" s="41">
        <v>27</v>
      </c>
      <c r="AI5" s="39" t="s">
        <v>23</v>
      </c>
      <c r="AJ5" s="63">
        <v>2.5</v>
      </c>
      <c r="AK5" s="40" t="s">
        <v>23</v>
      </c>
      <c r="AL5" s="41">
        <v>19.25</v>
      </c>
      <c r="AM5" s="39" t="s">
        <v>3</v>
      </c>
      <c r="AN5" s="63">
        <v>105.25</v>
      </c>
      <c r="AO5" s="40" t="s">
        <v>3</v>
      </c>
      <c r="AP5" s="41">
        <v>44.75</v>
      </c>
      <c r="AQ5" s="39" t="s">
        <v>23</v>
      </c>
      <c r="AR5" s="63">
        <v>35.5</v>
      </c>
      <c r="AS5" s="40" t="s">
        <v>23</v>
      </c>
      <c r="AT5" s="41">
        <v>27.25</v>
      </c>
      <c r="AU5" s="39" t="s">
        <v>3</v>
      </c>
      <c r="AV5" s="63">
        <v>1.5</v>
      </c>
      <c r="AW5" s="40" t="s">
        <v>3</v>
      </c>
      <c r="AX5" s="41">
        <v>2.75</v>
      </c>
      <c r="AY5" s="39" t="s">
        <v>3</v>
      </c>
      <c r="AZ5" s="63">
        <v>124.75</v>
      </c>
      <c r="BA5" s="40" t="s">
        <v>3</v>
      </c>
      <c r="BB5" s="41">
        <v>66</v>
      </c>
      <c r="BC5" s="39" t="s">
        <v>23</v>
      </c>
      <c r="BD5" s="63">
        <v>25.5</v>
      </c>
      <c r="BE5" s="40" t="s">
        <v>23</v>
      </c>
      <c r="BF5" s="41">
        <v>15.25</v>
      </c>
      <c r="BG5" s="40" t="s">
        <v>3</v>
      </c>
      <c r="BH5" s="179">
        <v>268.5</v>
      </c>
      <c r="BI5" s="39" t="s">
        <v>3</v>
      </c>
      <c r="BJ5" s="63">
        <v>6.75</v>
      </c>
      <c r="BK5" s="40" t="s">
        <v>3</v>
      </c>
      <c r="BL5" s="41">
        <v>12</v>
      </c>
      <c r="BM5" s="39" t="s">
        <v>3</v>
      </c>
      <c r="BN5" s="63">
        <v>34.25</v>
      </c>
      <c r="BO5" s="40" t="s">
        <v>3</v>
      </c>
      <c r="BP5" s="41">
        <v>23</v>
      </c>
      <c r="BQ5" s="39" t="s">
        <v>3</v>
      </c>
      <c r="BR5" s="63">
        <v>27.5</v>
      </c>
      <c r="BS5" s="40" t="s">
        <v>3</v>
      </c>
      <c r="BT5" s="41">
        <v>31.5</v>
      </c>
      <c r="BU5" s="40" t="s">
        <v>23</v>
      </c>
      <c r="BV5" s="41">
        <v>330</v>
      </c>
      <c r="BW5" s="39" t="s">
        <v>3</v>
      </c>
      <c r="BX5" s="63">
        <v>16.25</v>
      </c>
      <c r="BY5" s="40" t="s">
        <v>3</v>
      </c>
      <c r="BZ5" s="41">
        <v>9.5</v>
      </c>
      <c r="CA5" s="39" t="s">
        <v>23</v>
      </c>
      <c r="CB5" s="66">
        <v>257.25</v>
      </c>
      <c r="CC5" s="39" t="s">
        <v>23</v>
      </c>
      <c r="CD5" s="63">
        <v>60.75</v>
      </c>
      <c r="CE5" s="40" t="s">
        <v>23</v>
      </c>
      <c r="CF5" s="41">
        <v>31.25</v>
      </c>
      <c r="CG5" s="39" t="s">
        <v>3</v>
      </c>
      <c r="CH5" s="63">
        <v>7</v>
      </c>
      <c r="CI5" s="40" t="s">
        <v>3</v>
      </c>
      <c r="CJ5" s="41">
        <v>11.75</v>
      </c>
      <c r="CK5" s="39" t="s">
        <v>23</v>
      </c>
      <c r="CL5" s="63">
        <v>8.25</v>
      </c>
      <c r="CM5" s="40" t="s">
        <v>23</v>
      </c>
      <c r="CN5" s="41">
        <v>7</v>
      </c>
      <c r="CO5" s="39" t="s">
        <v>23</v>
      </c>
      <c r="CP5" s="63">
        <v>49.75</v>
      </c>
      <c r="CQ5" s="40" t="s">
        <v>23</v>
      </c>
      <c r="CR5" s="41">
        <v>18</v>
      </c>
      <c r="CS5" s="39" t="s">
        <v>23</v>
      </c>
      <c r="CT5" s="63">
        <v>45</v>
      </c>
      <c r="CU5" s="40" t="s">
        <v>23</v>
      </c>
      <c r="CV5" s="41">
        <v>34.75</v>
      </c>
      <c r="CW5" s="40" t="s">
        <v>23</v>
      </c>
      <c r="CX5" s="179">
        <v>267.25</v>
      </c>
      <c r="CY5" s="407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</row>
    <row r="6" spans="1:207" s="10" customFormat="1" ht="14.1" customHeight="1" thickTop="1" thickBot="1" x14ac:dyDescent="0.3">
      <c r="A6" s="34"/>
      <c r="B6" s="44" t="s">
        <v>25</v>
      </c>
      <c r="C6" s="43" t="s">
        <v>1</v>
      </c>
      <c r="D6" s="44" t="s">
        <v>13</v>
      </c>
      <c r="E6" s="45" t="s">
        <v>18</v>
      </c>
      <c r="F6" s="54" t="s">
        <v>7</v>
      </c>
      <c r="G6" s="181" t="s">
        <v>191</v>
      </c>
      <c r="H6" s="182" t="s">
        <v>9</v>
      </c>
      <c r="I6" s="183" t="s">
        <v>191</v>
      </c>
      <c r="J6" s="184" t="s">
        <v>9</v>
      </c>
      <c r="K6" s="52" t="s">
        <v>12</v>
      </c>
      <c r="L6" s="62" t="s">
        <v>10</v>
      </c>
      <c r="M6" s="60" t="s">
        <v>12</v>
      </c>
      <c r="N6" s="59" t="s">
        <v>10</v>
      </c>
      <c r="O6" s="49" t="s">
        <v>19</v>
      </c>
      <c r="P6" s="65" t="s">
        <v>24</v>
      </c>
      <c r="Q6" s="50" t="s">
        <v>19</v>
      </c>
      <c r="R6" s="51" t="s">
        <v>24</v>
      </c>
      <c r="S6" s="52" t="s">
        <v>12</v>
      </c>
      <c r="T6" s="62" t="s">
        <v>10</v>
      </c>
      <c r="U6" s="60" t="s">
        <v>12</v>
      </c>
      <c r="V6" s="59" t="s">
        <v>10</v>
      </c>
      <c r="W6" s="185" t="s">
        <v>191</v>
      </c>
      <c r="X6" s="186" t="s">
        <v>9</v>
      </c>
      <c r="Y6" s="185" t="s">
        <v>191</v>
      </c>
      <c r="Z6" s="187" t="s">
        <v>9</v>
      </c>
      <c r="AA6" s="49" t="s">
        <v>19</v>
      </c>
      <c r="AB6" s="65" t="s">
        <v>24</v>
      </c>
      <c r="AC6" s="50" t="s">
        <v>19</v>
      </c>
      <c r="AD6" s="51" t="s">
        <v>24</v>
      </c>
      <c r="AE6" s="48" t="s">
        <v>8</v>
      </c>
      <c r="AF6" s="64" t="s">
        <v>9</v>
      </c>
      <c r="AG6" s="46" t="s">
        <v>8</v>
      </c>
      <c r="AH6" s="47" t="s">
        <v>9</v>
      </c>
      <c r="AI6" s="95" t="s">
        <v>19</v>
      </c>
      <c r="AJ6" s="96" t="s">
        <v>24</v>
      </c>
      <c r="AK6" s="97" t="s">
        <v>19</v>
      </c>
      <c r="AL6" s="98" t="s">
        <v>24</v>
      </c>
      <c r="AM6" s="48" t="s">
        <v>8</v>
      </c>
      <c r="AN6" s="64" t="s">
        <v>9</v>
      </c>
      <c r="AO6" s="46" t="s">
        <v>8</v>
      </c>
      <c r="AP6" s="47" t="s">
        <v>9</v>
      </c>
      <c r="AQ6" s="49" t="s">
        <v>19</v>
      </c>
      <c r="AR6" s="65" t="s">
        <v>24</v>
      </c>
      <c r="AS6" s="50" t="s">
        <v>19</v>
      </c>
      <c r="AT6" s="51" t="s">
        <v>24</v>
      </c>
      <c r="AU6" s="48" t="s">
        <v>8</v>
      </c>
      <c r="AV6" s="64" t="s">
        <v>9</v>
      </c>
      <c r="AW6" s="46" t="s">
        <v>8</v>
      </c>
      <c r="AX6" s="47" t="s">
        <v>9</v>
      </c>
      <c r="AY6" s="48" t="s">
        <v>8</v>
      </c>
      <c r="AZ6" s="64" t="s">
        <v>9</v>
      </c>
      <c r="BA6" s="46" t="s">
        <v>8</v>
      </c>
      <c r="BB6" s="47" t="s">
        <v>9</v>
      </c>
      <c r="BC6" s="49" t="s">
        <v>19</v>
      </c>
      <c r="BD6" s="65" t="s">
        <v>24</v>
      </c>
      <c r="BE6" s="50" t="s">
        <v>19</v>
      </c>
      <c r="BF6" s="51" t="s">
        <v>24</v>
      </c>
      <c r="BG6" s="185" t="s">
        <v>8</v>
      </c>
      <c r="BH6" s="187" t="s">
        <v>9</v>
      </c>
      <c r="BI6" s="48" t="s">
        <v>8</v>
      </c>
      <c r="BJ6" s="64" t="s">
        <v>9</v>
      </c>
      <c r="BK6" s="46" t="s">
        <v>8</v>
      </c>
      <c r="BL6" s="47" t="s">
        <v>9</v>
      </c>
      <c r="BM6" s="48" t="s">
        <v>8</v>
      </c>
      <c r="BN6" s="64" t="s">
        <v>9</v>
      </c>
      <c r="BO6" s="46" t="s">
        <v>8</v>
      </c>
      <c r="BP6" s="47" t="s">
        <v>9</v>
      </c>
      <c r="BQ6" s="48" t="s">
        <v>8</v>
      </c>
      <c r="BR6" s="64" t="s">
        <v>9</v>
      </c>
      <c r="BS6" s="46" t="s">
        <v>8</v>
      </c>
      <c r="BT6" s="47" t="s">
        <v>9</v>
      </c>
      <c r="BU6" s="50" t="s">
        <v>19</v>
      </c>
      <c r="BV6" s="51" t="s">
        <v>24</v>
      </c>
      <c r="BW6" s="48" t="s">
        <v>8</v>
      </c>
      <c r="BX6" s="64" t="s">
        <v>9</v>
      </c>
      <c r="BY6" s="46" t="s">
        <v>8</v>
      </c>
      <c r="BZ6" s="47" t="s">
        <v>9</v>
      </c>
      <c r="CA6" s="49" t="s">
        <v>19</v>
      </c>
      <c r="CB6" s="67" t="s">
        <v>24</v>
      </c>
      <c r="CC6" s="49" t="s">
        <v>19</v>
      </c>
      <c r="CD6" s="65" t="s">
        <v>24</v>
      </c>
      <c r="CE6" s="50" t="s">
        <v>19</v>
      </c>
      <c r="CF6" s="51" t="s">
        <v>24</v>
      </c>
      <c r="CG6" s="48" t="s">
        <v>8</v>
      </c>
      <c r="CH6" s="64" t="s">
        <v>9</v>
      </c>
      <c r="CI6" s="46" t="s">
        <v>8</v>
      </c>
      <c r="CJ6" s="47" t="s">
        <v>9</v>
      </c>
      <c r="CK6" s="49" t="s">
        <v>19</v>
      </c>
      <c r="CL6" s="65" t="s">
        <v>24</v>
      </c>
      <c r="CM6" s="50" t="s">
        <v>19</v>
      </c>
      <c r="CN6" s="51" t="s">
        <v>24</v>
      </c>
      <c r="CO6" s="49" t="s">
        <v>19</v>
      </c>
      <c r="CP6" s="65" t="s">
        <v>24</v>
      </c>
      <c r="CQ6" s="50" t="s">
        <v>19</v>
      </c>
      <c r="CR6" s="51" t="s">
        <v>24</v>
      </c>
      <c r="CS6" s="49" t="s">
        <v>19</v>
      </c>
      <c r="CT6" s="65" t="s">
        <v>24</v>
      </c>
      <c r="CU6" s="50" t="s">
        <v>19</v>
      </c>
      <c r="CV6" s="51" t="s">
        <v>24</v>
      </c>
      <c r="CW6" s="49" t="s">
        <v>19</v>
      </c>
      <c r="CX6" s="67" t="s">
        <v>24</v>
      </c>
      <c r="CY6" s="56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</row>
    <row r="7" spans="1:207" s="2" customFormat="1" ht="15.75" customHeight="1" thickTop="1" thickBot="1" x14ac:dyDescent="0.3">
      <c r="A7" s="3"/>
      <c r="B7" s="92">
        <v>1</v>
      </c>
      <c r="C7" s="453" t="s">
        <v>536</v>
      </c>
      <c r="D7" s="454" t="s">
        <v>90</v>
      </c>
      <c r="E7" s="455">
        <v>2003</v>
      </c>
      <c r="F7" s="456" t="s">
        <v>155</v>
      </c>
      <c r="G7" s="133"/>
      <c r="H7" s="126"/>
      <c r="I7" s="129"/>
      <c r="J7" s="130"/>
      <c r="K7" s="124"/>
      <c r="L7" s="125"/>
      <c r="M7" s="127"/>
      <c r="N7" s="128"/>
      <c r="O7" s="222"/>
      <c r="P7" s="131"/>
      <c r="Q7" s="212"/>
      <c r="R7" s="318"/>
      <c r="S7" s="124"/>
      <c r="T7" s="125"/>
      <c r="U7" s="127"/>
      <c r="V7" s="128"/>
      <c r="W7" s="133"/>
      <c r="X7" s="126"/>
      <c r="Y7" s="129"/>
      <c r="Z7" s="130"/>
      <c r="AA7" s="222"/>
      <c r="AB7" s="131"/>
      <c r="AC7" s="212"/>
      <c r="AD7" s="318"/>
      <c r="AE7" s="133"/>
      <c r="AF7" s="126"/>
      <c r="AG7" s="129"/>
      <c r="AH7" s="130"/>
      <c r="AI7" s="135"/>
      <c r="AJ7" s="126"/>
      <c r="AK7" s="129"/>
      <c r="AL7" s="130"/>
      <c r="AM7" s="133">
        <v>1</v>
      </c>
      <c r="AN7" s="131">
        <f>(VLOOKUP(AM7,multiple,2,FALSE))*$AN$5</f>
        <v>2105</v>
      </c>
      <c r="AO7" s="129"/>
      <c r="AP7" s="137"/>
      <c r="AQ7" s="222"/>
      <c r="AR7" s="131"/>
      <c r="AS7" s="212"/>
      <c r="AT7" s="318"/>
      <c r="AU7" s="135"/>
      <c r="AV7" s="126"/>
      <c r="AW7" s="129"/>
      <c r="AX7" s="130"/>
      <c r="AY7" s="451">
        <v>1</v>
      </c>
      <c r="AZ7" s="472">
        <f>(VLOOKUP(AY7,multiple,2,FALSE))*$AZ$5</f>
        <v>2495</v>
      </c>
      <c r="BA7" s="129"/>
      <c r="BB7" s="130"/>
      <c r="BC7" s="222"/>
      <c r="BD7" s="131"/>
      <c r="BE7" s="212"/>
      <c r="BF7" s="318"/>
      <c r="BG7" s="81">
        <v>8</v>
      </c>
      <c r="BH7" s="80">
        <f>(VLOOKUP(BG7,multiple,2,FALSE))*$BH$5</f>
        <v>2148</v>
      </c>
      <c r="BI7" s="135"/>
      <c r="BJ7" s="126"/>
      <c r="BK7" s="129"/>
      <c r="BL7" s="130"/>
      <c r="BM7" s="135"/>
      <c r="BN7" s="136"/>
      <c r="BO7" s="139"/>
      <c r="BP7" s="140"/>
      <c r="BQ7" s="135"/>
      <c r="BR7" s="126"/>
      <c r="BS7" s="129"/>
      <c r="BT7" s="130"/>
      <c r="BU7" s="83">
        <v>1</v>
      </c>
      <c r="BV7" s="85">
        <f>(VLOOKUP(BU7,multiple,2,FALSE))*BV$5</f>
        <v>6600</v>
      </c>
      <c r="BW7" s="135"/>
      <c r="BX7" s="126"/>
      <c r="BY7" s="129"/>
      <c r="BZ7" s="130"/>
      <c r="CA7" s="88">
        <v>53</v>
      </c>
      <c r="CB7" s="82">
        <v>0</v>
      </c>
      <c r="CC7" s="154"/>
      <c r="CD7" s="155"/>
      <c r="CE7" s="143"/>
      <c r="CF7" s="140"/>
      <c r="CG7" s="154"/>
      <c r="CH7" s="157"/>
      <c r="CI7" s="146"/>
      <c r="CJ7" s="147"/>
      <c r="CK7" s="169"/>
      <c r="CL7" s="170"/>
      <c r="CM7" s="212"/>
      <c r="CN7" s="147"/>
      <c r="CO7" s="222"/>
      <c r="CP7" s="239"/>
      <c r="CQ7" s="212"/>
      <c r="CR7" s="318"/>
      <c r="CS7" s="169"/>
      <c r="CT7" s="170"/>
      <c r="CU7" s="212"/>
      <c r="CV7" s="159">
        <v>0</v>
      </c>
      <c r="CW7" s="286">
        <v>19</v>
      </c>
      <c r="CX7" s="82">
        <f>(VLOOKUP(CW7,multiple,2,FALSE))*CX$5</f>
        <v>513.12</v>
      </c>
      <c r="CY7" s="90">
        <f>LARGE((H7,J7,X7,Z7,L7,N7,P7,R7,T7,V7,AJ7,AL7,AF7,AH7,AN7,AP7,AR7,AT7,AZ7,BB7,BD7,BF7,BH7,BJ7,BL7,AV7,AX7,BN7,BP7,BR7,BT7,BV7,BX7,BZ7,CB7,CD7,CF7,CH7,CJ7,CL7,CN7,CP7,CR7,CT7,CV7,CX7),1)+LARGE((H7,J7,X7,Z7,L7,N7,P7,R7,T7,V7,AJ7,AL7,AF7,AH7,AN7,AP7,AR7,AT7,AZ7,BB7,BD7,BF7,BH7,BJ7,BL7,AV7,AX7,BN7,BP7,BR7,BT7,BV7,BX7,BZ7,CB7,CD7,CF7,CH7,CJ7,CL7,CN7,CP7,CR7,CT7,CV7,CX7),2)+LARGE((H7,J7,X7,Z7,L7,N7,P7,R7,T7,V7,AJ7,AL7,AF7,AH7,AN7,AP7,AR7,AT7,AZ7,BB7,BD7,BF7,BH7,BJ7,BL7,AV7,AX7,BN7,BP7,BR7,BT7,BV7,BX7,BZ7,CB7,CD7,CF7,CH7,CJ7,CL7,CN7,CP7,CR7,CT7,CV7,CX7),3)+LARGE((H7,J7,X7,Z7,L7,N7,P7,R7,T7,V7,AJ7,AL7,AF7,AH7,AN7,AP7,AR7,AT7,AZ7,BB7,BD7,BF7,BH7,BJ7,BL7,AV7,AX7,BN7,BP7,BR7,BT7,BV7,BX7,BZ7,CB7,CD7,CF7,CH7,CJ7,CL7,CN7,CP7,CR7,CT7,CV7,CX7),4)+LARGE((H7,J7,X7,Z7,L7,N7,P7,R7,T7,V7,AJ7,AL7,AF7,AH7,AN7,AP7,AR7,AT7,AZ7,BB7,BD7,BF7,BH7,BJ7,BL7,AV7,AX7,BN7,BP7,BR7,BT7,BV7,BX7,BZ7,CB7,CD7,CF7,CH7,CJ7,CL7,CN7,CP7,CR7,CT7,CV7,CX7),5)</f>
        <v>13861.12</v>
      </c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</row>
    <row r="8" spans="1:207" s="2" customFormat="1" ht="15.75" customHeight="1" thickTop="1" thickBot="1" x14ac:dyDescent="0.3">
      <c r="A8" s="3"/>
      <c r="B8" s="92">
        <v>2</v>
      </c>
      <c r="C8" s="453" t="s">
        <v>38</v>
      </c>
      <c r="D8" s="454" t="s">
        <v>91</v>
      </c>
      <c r="E8" s="455">
        <v>2003</v>
      </c>
      <c r="F8" s="457" t="s">
        <v>98</v>
      </c>
      <c r="G8" s="135"/>
      <c r="H8" s="126"/>
      <c r="I8" s="129"/>
      <c r="J8" s="130"/>
      <c r="K8" s="124"/>
      <c r="L8" s="125"/>
      <c r="M8" s="127"/>
      <c r="N8" s="128"/>
      <c r="O8" s="222"/>
      <c r="P8" s="239"/>
      <c r="Q8" s="212"/>
      <c r="R8" s="281"/>
      <c r="S8" s="124">
        <v>2</v>
      </c>
      <c r="T8" s="126">
        <f>(VLOOKUP(S8,multiple,2,FALSE))*$T$5</f>
        <v>442</v>
      </c>
      <c r="U8" s="127"/>
      <c r="V8" s="128"/>
      <c r="W8" s="135"/>
      <c r="X8" s="126"/>
      <c r="Y8" s="129"/>
      <c r="Z8" s="130"/>
      <c r="AA8" s="222"/>
      <c r="AB8" s="239"/>
      <c r="AC8" s="212"/>
      <c r="AD8" s="281"/>
      <c r="AE8" s="135"/>
      <c r="AF8" s="126"/>
      <c r="AG8" s="129"/>
      <c r="AH8" s="130"/>
      <c r="AI8" s="135"/>
      <c r="AJ8" s="126"/>
      <c r="AK8" s="129"/>
      <c r="AL8" s="130"/>
      <c r="AM8" s="133">
        <v>2</v>
      </c>
      <c r="AN8" s="131">
        <f>(VLOOKUP(AM8,multiple,2,FALSE))*$AN$5</f>
        <v>1789.25</v>
      </c>
      <c r="AO8" s="129"/>
      <c r="AP8" s="137"/>
      <c r="AQ8" s="222"/>
      <c r="AR8" s="239"/>
      <c r="AS8" s="212"/>
      <c r="AT8" s="281"/>
      <c r="AU8" s="135"/>
      <c r="AV8" s="126"/>
      <c r="AW8" s="129"/>
      <c r="AX8" s="130"/>
      <c r="AY8" s="451">
        <v>3</v>
      </c>
      <c r="AZ8" s="472">
        <f>(VLOOKUP(AY8,multiple,2,FALSE))*$AZ$5</f>
        <v>1746.5</v>
      </c>
      <c r="BA8" s="129"/>
      <c r="BB8" s="130"/>
      <c r="BC8" s="222"/>
      <c r="BD8" s="239"/>
      <c r="BE8" s="212"/>
      <c r="BF8" s="281"/>
      <c r="BG8" s="81">
        <v>29</v>
      </c>
      <c r="BH8" s="80">
        <f>(VLOOKUP(BG8,multiple,2,FALSE))*$BH$5</f>
        <v>408.11999999999989</v>
      </c>
      <c r="BI8" s="135"/>
      <c r="BJ8" s="126"/>
      <c r="BK8" s="129"/>
      <c r="BL8" s="130"/>
      <c r="BM8" s="135"/>
      <c r="BN8" s="136"/>
      <c r="BO8" s="141"/>
      <c r="BP8" s="140"/>
      <c r="BQ8" s="135"/>
      <c r="BR8" s="126"/>
      <c r="BS8" s="129"/>
      <c r="BT8" s="130"/>
      <c r="BU8" s="83">
        <v>37</v>
      </c>
      <c r="BV8" s="84">
        <v>0</v>
      </c>
      <c r="BW8" s="135"/>
      <c r="BX8" s="126"/>
      <c r="BY8" s="129"/>
      <c r="BZ8" s="130"/>
      <c r="CA8" s="88">
        <v>100</v>
      </c>
      <c r="CB8" s="82">
        <v>0</v>
      </c>
      <c r="CC8" s="154"/>
      <c r="CD8" s="155"/>
      <c r="CE8" s="143">
        <v>11</v>
      </c>
      <c r="CF8" s="140">
        <f>(VLOOKUP(CE8,multiple,2,FALSE))*$CF$5</f>
        <v>143.75</v>
      </c>
      <c r="CG8" s="154"/>
      <c r="CH8" s="126"/>
      <c r="CI8" s="146"/>
      <c r="CJ8" s="147"/>
      <c r="CK8" s="169"/>
      <c r="CL8" s="170"/>
      <c r="CM8" s="190"/>
      <c r="CN8" s="159"/>
      <c r="CO8" s="222"/>
      <c r="CP8" s="239"/>
      <c r="CQ8" s="212"/>
      <c r="CR8" s="281"/>
      <c r="CS8" s="222"/>
      <c r="CT8" s="285"/>
      <c r="CU8" s="212">
        <v>1</v>
      </c>
      <c r="CV8" s="147">
        <f>(VLOOKUP(CU8,multiple,2,FALSE))*$CV$5</f>
        <v>695</v>
      </c>
      <c r="CW8" s="288">
        <v>43</v>
      </c>
      <c r="CX8" s="82">
        <v>0</v>
      </c>
      <c r="CY8" s="90">
        <f>LARGE((H8,J8,X8,Z8,L8,N8,P8,R8,T8,V8,AJ8,AL8,AF8,AH8,AN8,AP8,AR8,AT8,AZ8,BB8,BD8,BF8,BH8,BJ8,BL8,AV8,AX8,BN8,BP8,BR8,BT8,BV8,BX8,BZ8,CB8,CD8,CF8,CH8,CJ8,CL8,CN8,CP8,CR8,CT8,CV8,CX8),1)+LARGE((H8,J8,X8,Z8,L8,N8,P8,R8,T8,V8,AJ8,AL8,AF8,AH8,AN8,AP8,AR8,AT8,AZ8,BB8,BD8,BF8,BH8,BJ8,BL8,AV8,AX8,BN8,BP8,BR8,BT8,BV8,BX8,BZ8,CB8,CD8,CF8,CH8,CJ8,CL8,CN8,CP8,CR8,CT8,CV8,CX8),2)+LARGE((H8,J8,X8,Z8,L8,N8,P8,R8,T8,V8,AJ8,AL8,AF8,AH8,AN8,AP8,AR8,AT8,AZ8,BB8,BD8,BF8,BH8,BJ8,BL8,AV8,AX8,BN8,BP8,BR8,BT8,BV8,BX8,BZ8,CB8,CD8,CF8,CH8,CJ8,CL8,CN8,CP8,CR8,CT8,CV8,CX8),3)+LARGE((H8,J8,X8,Z8,L8,N8,P8,R8,T8,V8,AJ8,AL8,AF8,AH8,AN8,AP8,AR8,AT8,AZ8,BB8,BD8,BF8,BH8,BJ8,BL8,AV8,AX8,BN8,BP8,BR8,BT8,BV8,BX8,BZ8,CB8,CD8,CF8,CH8,CJ8,CL8,CN8,CP8,CR8,CT8,CV8,CX8),4)+LARGE((H8,J8,X8,Z8,L8,N8,P8,R8,T8,V8,AJ8,AL8,AF8,AH8,AN8,AP8,AR8,AT8,AZ8,BB8,BD8,BF8,BH8,BJ8,BL8,AV8,AX8,BN8,BP8,BR8,BT8,BV8,BX8,BZ8,CB8,CD8,CF8,CH8,CJ8,CL8,CN8,CP8,CR8,CT8,CV8,CX8),5)</f>
        <v>5080.87</v>
      </c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</row>
    <row r="9" spans="1:207" s="2" customFormat="1" ht="15.75" customHeight="1" thickTop="1" thickBot="1" x14ac:dyDescent="0.3">
      <c r="A9" s="3"/>
      <c r="B9" s="92">
        <v>3</v>
      </c>
      <c r="C9" s="277" t="s">
        <v>105</v>
      </c>
      <c r="D9" s="100" t="s">
        <v>31</v>
      </c>
      <c r="E9" s="103">
        <v>2003</v>
      </c>
      <c r="F9" s="102" t="s">
        <v>79</v>
      </c>
      <c r="G9" s="135"/>
      <c r="H9" s="126"/>
      <c r="I9" s="129"/>
      <c r="J9" s="130"/>
      <c r="K9" s="124"/>
      <c r="L9" s="125"/>
      <c r="M9" s="127"/>
      <c r="N9" s="128"/>
      <c r="O9" s="221"/>
      <c r="P9" s="280"/>
      <c r="Q9" s="211"/>
      <c r="R9" s="282"/>
      <c r="S9" s="124">
        <v>3</v>
      </c>
      <c r="T9" s="126">
        <f>(VLOOKUP(S9,multiple,2,FALSE))*$T$5</f>
        <v>364</v>
      </c>
      <c r="U9" s="127"/>
      <c r="V9" s="128"/>
      <c r="W9" s="135"/>
      <c r="X9" s="126"/>
      <c r="Y9" s="129"/>
      <c r="Z9" s="130"/>
      <c r="AA9" s="221"/>
      <c r="AB9" s="280"/>
      <c r="AC9" s="211"/>
      <c r="AD9" s="282"/>
      <c r="AE9" s="135">
        <v>5</v>
      </c>
      <c r="AF9" s="126">
        <f>(VLOOKUP(AE9,multiple,2,FALSE))*$AF$5</f>
        <v>522.5</v>
      </c>
      <c r="AG9" s="129"/>
      <c r="AH9" s="130"/>
      <c r="AI9" s="135"/>
      <c r="AJ9" s="126"/>
      <c r="AK9" s="129"/>
      <c r="AL9" s="130"/>
      <c r="AM9" s="133">
        <v>6</v>
      </c>
      <c r="AN9" s="131">
        <f>(VLOOKUP(AM9,multiple,2,FALSE))*$AN$5</f>
        <v>1052.5</v>
      </c>
      <c r="AO9" s="129"/>
      <c r="AP9" s="137"/>
      <c r="AQ9" s="221"/>
      <c r="AR9" s="280"/>
      <c r="AS9" s="211"/>
      <c r="AT9" s="282"/>
      <c r="AU9" s="135"/>
      <c r="AV9" s="126"/>
      <c r="AW9" s="129"/>
      <c r="AX9" s="130"/>
      <c r="AY9" s="135">
        <v>18</v>
      </c>
      <c r="AZ9" s="126">
        <f>(VLOOKUP(AY9,multiple,2,FALSE))*$AZ$5</f>
        <v>244.51</v>
      </c>
      <c r="BA9" s="129"/>
      <c r="BB9" s="130"/>
      <c r="BC9" s="221"/>
      <c r="BD9" s="280"/>
      <c r="BE9" s="211"/>
      <c r="BF9" s="282"/>
      <c r="BG9" s="81">
        <v>14</v>
      </c>
      <c r="BH9" s="80">
        <f>(VLOOKUP(BG9,multiple,2,FALSE))*$BH$5</f>
        <v>1073.9999999999998</v>
      </c>
      <c r="BI9" s="135"/>
      <c r="BJ9" s="126"/>
      <c r="BK9" s="129"/>
      <c r="BL9" s="130"/>
      <c r="BM9" s="135">
        <v>8</v>
      </c>
      <c r="BN9" s="136">
        <f>(VLOOKUP(BM9,multiple,2,FALSE))*$BN$5</f>
        <v>274</v>
      </c>
      <c r="BO9" s="141"/>
      <c r="BP9" s="140"/>
      <c r="BQ9" s="135"/>
      <c r="BR9" s="126"/>
      <c r="BS9" s="129"/>
      <c r="BT9" s="130"/>
      <c r="BU9" s="83">
        <v>49</v>
      </c>
      <c r="BV9" s="84">
        <v>0</v>
      </c>
      <c r="BW9" s="135"/>
      <c r="BX9" s="126"/>
      <c r="BY9" s="129"/>
      <c r="BZ9" s="130"/>
      <c r="CA9" s="87">
        <v>65</v>
      </c>
      <c r="CB9" s="82">
        <v>0</v>
      </c>
      <c r="CC9" s="154"/>
      <c r="CD9" s="155"/>
      <c r="CE9" s="143">
        <v>3</v>
      </c>
      <c r="CF9" s="140">
        <f>(VLOOKUP(CE9,multiple,2,FALSE))*$CF$5</f>
        <v>437.5</v>
      </c>
      <c r="CG9" s="154"/>
      <c r="CH9" s="126"/>
      <c r="CI9" s="148">
        <v>1</v>
      </c>
      <c r="CJ9" s="149">
        <f>(VLOOKUP(CI9,multiple,2,FALSE))*$CJ$5</f>
        <v>235</v>
      </c>
      <c r="CK9" s="171"/>
      <c r="CL9" s="168"/>
      <c r="CM9" s="211"/>
      <c r="CN9" s="149"/>
      <c r="CO9" s="221">
        <v>1</v>
      </c>
      <c r="CP9" s="280">
        <f>(VLOOKUP(CO9,multiple,2,FALSE))*$CP$5</f>
        <v>995</v>
      </c>
      <c r="CQ9" s="211"/>
      <c r="CR9" s="282"/>
      <c r="CS9" s="221">
        <v>5</v>
      </c>
      <c r="CT9" s="327">
        <v>0</v>
      </c>
      <c r="CU9" s="211"/>
      <c r="CV9" s="149"/>
      <c r="CW9" s="286">
        <v>36</v>
      </c>
      <c r="CX9" s="287">
        <v>0</v>
      </c>
      <c r="CY9" s="90">
        <f>LARGE((H9,J9,X9,Z9,L9,N9,P9,R9,T9,V9,AJ9,AL9,AF9,AH9,AN9,AP9,AR9,AT9,AZ9,BB9,BD9,BF9,BH9,BJ9,BL9,AV9,AX9,BN9,BP9,BR9,BT9,BV9,BX9,BZ9,CB9,CD9,CF9,CH9,CJ9,CL9,CN9,CP9,CR9,CT9,CV9,CX9),1)+LARGE((H9,J9,X9,Z9,L9,N9,P9,R9,T9,V9,AJ9,AL9,AF9,AH9,AN9,AP9,AR9,AT9,AZ9,BB9,BD9,BF9,BH9,BJ9,BL9,AV9,AX9,BN9,BP9,BR9,BT9,BV9,BX9,BZ9,CB9,CD9,CF9,CH9,CJ9,CL9,CN9,CP9,CR9,CT9,CV9,CX9),2)+LARGE((H9,J9,X9,Z9,L9,N9,P9,R9,T9,V9,AJ9,AL9,AF9,AH9,AN9,AP9,AR9,AT9,AZ9,BB9,BD9,BF9,BH9,BJ9,BL9,AV9,AX9,BN9,BP9,BR9,BT9,BV9,BX9,BZ9,CB9,CD9,CF9,CH9,CJ9,CL9,CN9,CP9,CR9,CT9,CV9,CX9),3)+LARGE((H9,J9,X9,Z9,L9,N9,P9,R9,T9,V9,AJ9,AL9,AF9,AH9,AN9,AP9,AR9,AT9,AZ9,BB9,BD9,BF9,BH9,BJ9,BL9,AV9,AX9,BN9,BP9,BR9,BT9,BV9,BX9,BZ9,CB9,CD9,CF9,CH9,CJ9,CL9,CN9,CP9,CR9,CT9,CV9,CX9),4)+LARGE((H9,J9,X9,Z9,L9,N9,P9,R9,T9,V9,AJ9,AL9,AF9,AH9,AN9,AP9,AR9,AT9,AZ9,BB9,BD9,BF9,BH9,BJ9,BL9,AV9,AX9,BN9,BP9,BR9,BT9,BV9,BX9,BZ9,CB9,CD9,CF9,CH9,CJ9,CL9,CN9,CP9,CR9,CT9,CV9,CX9),5)</f>
        <v>4081.5</v>
      </c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</row>
    <row r="10" spans="1:207" s="2" customFormat="1" ht="15.75" customHeight="1" thickTop="1" thickBot="1" x14ac:dyDescent="0.3">
      <c r="A10" s="3"/>
      <c r="B10" s="92">
        <v>4</v>
      </c>
      <c r="C10" s="314" t="s">
        <v>114</v>
      </c>
      <c r="D10" s="100" t="s">
        <v>113</v>
      </c>
      <c r="E10" s="103">
        <v>2003</v>
      </c>
      <c r="F10" s="102" t="s">
        <v>98</v>
      </c>
      <c r="G10" s="135"/>
      <c r="H10" s="126"/>
      <c r="I10" s="129"/>
      <c r="J10" s="130"/>
      <c r="K10" s="124"/>
      <c r="L10" s="125"/>
      <c r="M10" s="127"/>
      <c r="N10" s="128"/>
      <c r="O10" s="221">
        <v>1</v>
      </c>
      <c r="P10" s="280">
        <f>(VLOOKUP(O10,multiple,2,FALSE))*$P$5</f>
        <v>165</v>
      </c>
      <c r="Q10" s="211"/>
      <c r="R10" s="254"/>
      <c r="S10" s="124"/>
      <c r="T10" s="125"/>
      <c r="U10" s="127"/>
      <c r="V10" s="128"/>
      <c r="W10" s="135"/>
      <c r="X10" s="126"/>
      <c r="Y10" s="129"/>
      <c r="Z10" s="130"/>
      <c r="AA10" s="221"/>
      <c r="AB10" s="280"/>
      <c r="AC10" s="211"/>
      <c r="AD10" s="254"/>
      <c r="AE10" s="135">
        <v>21</v>
      </c>
      <c r="AF10" s="126">
        <v>0</v>
      </c>
      <c r="AG10" s="129"/>
      <c r="AH10" s="130"/>
      <c r="AI10" s="135"/>
      <c r="AJ10" s="126"/>
      <c r="AK10" s="129"/>
      <c r="AL10" s="130"/>
      <c r="AM10" s="133">
        <v>3</v>
      </c>
      <c r="AN10" s="131">
        <f>(VLOOKUP(AM10,multiple,2,FALSE))*$AN$5</f>
        <v>1473.5</v>
      </c>
      <c r="AO10" s="129"/>
      <c r="AP10" s="137"/>
      <c r="AQ10" s="221">
        <v>2</v>
      </c>
      <c r="AR10" s="280">
        <f>(VLOOKUP(AQ10,multiple,2,FALSE))*$AR$5</f>
        <v>603.5</v>
      </c>
      <c r="AS10" s="211"/>
      <c r="AT10" s="254"/>
      <c r="AU10" s="135"/>
      <c r="AV10" s="126"/>
      <c r="AW10" s="129"/>
      <c r="AX10" s="130"/>
      <c r="AY10" s="135">
        <v>10</v>
      </c>
      <c r="AZ10" s="126">
        <f>(VLOOKUP(AY10,multiple,2,FALSE))*$AZ$5</f>
        <v>598.79999999999995</v>
      </c>
      <c r="BA10" s="129"/>
      <c r="BB10" s="130"/>
      <c r="BC10" s="221">
        <v>1</v>
      </c>
      <c r="BD10" s="280">
        <f>(VLOOKUP(BC10,multiple,2,FALSE))*$BD$5</f>
        <v>510</v>
      </c>
      <c r="BE10" s="211"/>
      <c r="BF10" s="254"/>
      <c r="BG10" s="81"/>
      <c r="BH10" s="80"/>
      <c r="BI10" s="135"/>
      <c r="BJ10" s="126"/>
      <c r="BK10" s="129"/>
      <c r="BL10" s="130"/>
      <c r="BM10" s="135">
        <v>3</v>
      </c>
      <c r="BN10" s="136">
        <f>(VLOOKUP(BM10,multiple,2,FALSE))*$BN$5</f>
        <v>479.5</v>
      </c>
      <c r="BO10" s="141"/>
      <c r="BP10" s="132"/>
      <c r="BQ10" s="135"/>
      <c r="BR10" s="126"/>
      <c r="BS10" s="129"/>
      <c r="BT10" s="130"/>
      <c r="BU10" s="83">
        <v>18</v>
      </c>
      <c r="BV10" s="84">
        <f>(VLOOKUP(BU10,multiple,2,FALSE))*BV$5</f>
        <v>646.79999999999995</v>
      </c>
      <c r="BW10" s="135"/>
      <c r="BX10" s="126"/>
      <c r="BY10" s="129"/>
      <c r="BZ10" s="130"/>
      <c r="CA10" s="87"/>
      <c r="CB10" s="82"/>
      <c r="CC10" s="154"/>
      <c r="CD10" s="155"/>
      <c r="CE10" s="143"/>
      <c r="CF10" s="140"/>
      <c r="CG10" s="154"/>
      <c r="CH10" s="126"/>
      <c r="CI10" s="148"/>
      <c r="CJ10" s="149"/>
      <c r="CK10" s="171"/>
      <c r="CL10" s="168"/>
      <c r="CM10" s="191"/>
      <c r="CN10" s="161"/>
      <c r="CO10" s="221">
        <v>9</v>
      </c>
      <c r="CP10" s="280">
        <f>(VLOOKUP(CO10,multiple,2,FALSE))*$CP$5</f>
        <v>248.75</v>
      </c>
      <c r="CQ10" s="211"/>
      <c r="CR10" s="254"/>
      <c r="CS10" s="171"/>
      <c r="CT10" s="168"/>
      <c r="CU10" s="211">
        <v>3</v>
      </c>
      <c r="CV10" s="149">
        <f>(VLOOKUP(CU10,multiple,2,FALSE))*$CV$5</f>
        <v>486.5</v>
      </c>
      <c r="CW10" s="286"/>
      <c r="CX10" s="287"/>
      <c r="CY10" s="90">
        <f>LARGE((H10,J10,X10,Z10,L10,N10,P10,R10,T10,V10,AJ10,AL10,AF10,AH10,AN10,AP10,AR10,AT10,AZ10,BB10,BD10,BF10,BH10,BJ10,BL10,AV10,AX10,BN10,BP10,BR10,BT10,BV10,BX10,BZ10,CB10,CD10,CF10,CH10,CJ10,CL10,CN10,CP10,CR10,CT10,CV10,CX10),1)+LARGE((H10,J10,X10,Z10,L10,N10,P10,R10,T10,V10,AJ10,AL10,AF10,AH10,AN10,AP10,AR10,AT10,AZ10,BB10,BD10,BF10,BH10,BJ10,BL10,AV10,AX10,BN10,BP10,BR10,BT10,BV10,BX10,BZ10,CB10,CD10,CF10,CH10,CJ10,CL10,CN10,CP10,CR10,CT10,CV10,CX10),2)+LARGE((H10,J10,X10,Z10,L10,N10,P10,R10,T10,V10,AJ10,AL10,AF10,AH10,AN10,AP10,AR10,AT10,AZ10,BB10,BD10,BF10,BH10,BJ10,BL10,AV10,AX10,BN10,BP10,BR10,BT10,BV10,BX10,BZ10,CB10,CD10,CF10,CH10,CJ10,CL10,CN10,CP10,CR10,CT10,CV10,CX10),3)+LARGE((H10,J10,X10,Z10,L10,N10,P10,R10,T10,V10,AJ10,AL10,AF10,AH10,AN10,AP10,AR10,AT10,AZ10,BB10,BD10,BF10,BH10,BJ10,BL10,AV10,AX10,BN10,BP10,BR10,BT10,BV10,BX10,BZ10,CB10,CD10,CF10,CH10,CJ10,CL10,CN10,CP10,CR10,CT10,CV10,CX10),4)+LARGE((H10,J10,X10,Z10,L10,N10,P10,R10,T10,V10,AJ10,AL10,AF10,AH10,AN10,AP10,AR10,AT10,AZ10,BB10,BD10,BF10,BH10,BJ10,BL10,AV10,AX10,BN10,BP10,BR10,BT10,BV10,BX10,BZ10,CB10,CD10,CF10,CH10,CJ10,CL10,CN10,CP10,CR10,CT10,CV10,CX10),5)</f>
        <v>3832.6000000000004</v>
      </c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</row>
    <row r="11" spans="1:207" s="2" customFormat="1" ht="15.75" customHeight="1" thickTop="1" thickBot="1" x14ac:dyDescent="0.3">
      <c r="A11" s="3"/>
      <c r="B11" s="92">
        <v>5</v>
      </c>
      <c r="C11" s="428" t="s">
        <v>92</v>
      </c>
      <c r="D11" s="104" t="s">
        <v>184</v>
      </c>
      <c r="E11" s="105">
        <v>2004</v>
      </c>
      <c r="F11" s="106" t="s">
        <v>97</v>
      </c>
      <c r="G11" s="135"/>
      <c r="H11" s="126"/>
      <c r="I11" s="129"/>
      <c r="J11" s="130"/>
      <c r="K11" s="124"/>
      <c r="L11" s="125"/>
      <c r="M11" s="127"/>
      <c r="N11" s="128"/>
      <c r="O11" s="221"/>
      <c r="P11" s="280"/>
      <c r="Q11" s="211"/>
      <c r="R11" s="243"/>
      <c r="S11" s="124"/>
      <c r="T11" s="125"/>
      <c r="U11" s="127"/>
      <c r="V11" s="128"/>
      <c r="W11" s="135"/>
      <c r="X11" s="126"/>
      <c r="Y11" s="129">
        <v>3</v>
      </c>
      <c r="Z11" s="130">
        <f>(VLOOKUP(Y11,multiple,2,FALSE))*$Z$5</f>
        <v>241.5</v>
      </c>
      <c r="AA11" s="221"/>
      <c r="AB11" s="280"/>
      <c r="AC11" s="211"/>
      <c r="AD11" s="242"/>
      <c r="AE11" s="135"/>
      <c r="AF11" s="126"/>
      <c r="AG11" s="129">
        <v>3</v>
      </c>
      <c r="AH11" s="130">
        <f>(VLOOKUP(AG11,UMM,2,FALSE))*$AH$5</f>
        <v>378</v>
      </c>
      <c r="AI11" s="135"/>
      <c r="AJ11" s="126"/>
      <c r="AK11" s="129"/>
      <c r="AL11" s="130"/>
      <c r="AM11" s="133">
        <v>3</v>
      </c>
      <c r="AN11" s="131">
        <f>(VLOOKUP(AM11,multiple,2,FALSE))*$AN$5</f>
        <v>1473.5</v>
      </c>
      <c r="AO11" s="129"/>
      <c r="AP11" s="137"/>
      <c r="AQ11" s="221"/>
      <c r="AR11" s="280"/>
      <c r="AS11" s="211"/>
      <c r="AT11" s="242"/>
      <c r="AU11" s="135"/>
      <c r="AV11" s="126"/>
      <c r="AW11" s="129"/>
      <c r="AX11" s="130"/>
      <c r="AY11" s="135"/>
      <c r="AZ11" s="126"/>
      <c r="BA11" s="129">
        <v>5</v>
      </c>
      <c r="BB11" s="130">
        <f>(VLOOKUP(BA11,multiple,2,FALSE))*$BB$5</f>
        <v>726</v>
      </c>
      <c r="BC11" s="221"/>
      <c r="BD11" s="280"/>
      <c r="BE11" s="211"/>
      <c r="BF11" s="242"/>
      <c r="BG11" s="81">
        <v>20</v>
      </c>
      <c r="BH11" s="80">
        <f>(VLOOKUP(BG11,multiple,2,FALSE))*$BH$5</f>
        <v>504.78</v>
      </c>
      <c r="BI11" s="135"/>
      <c r="BJ11" s="126"/>
      <c r="BK11" s="129"/>
      <c r="BL11" s="130"/>
      <c r="BM11" s="135"/>
      <c r="BN11" s="136"/>
      <c r="BO11" s="141">
        <v>2</v>
      </c>
      <c r="BP11" s="140">
        <f>(VLOOKUP(BO11,multiple,2,FALSE))*$BP$5</f>
        <v>391</v>
      </c>
      <c r="BQ11" s="135"/>
      <c r="BR11" s="126"/>
      <c r="BS11" s="129">
        <v>2</v>
      </c>
      <c r="BT11" s="130">
        <f>(VLOOKUP(BS11,multiple,2,FALSE))*BT$5</f>
        <v>535.5</v>
      </c>
      <c r="BU11" s="83">
        <v>25</v>
      </c>
      <c r="BV11" s="84">
        <f>(VLOOKUP(BU11,multiple,2,FALSE))*BV$5</f>
        <v>554.39999999999986</v>
      </c>
      <c r="BW11" s="135"/>
      <c r="BX11" s="126"/>
      <c r="BY11" s="129"/>
      <c r="BZ11" s="130"/>
      <c r="CA11" s="87"/>
      <c r="CB11" s="82"/>
      <c r="CC11" s="154"/>
      <c r="CD11" s="155"/>
      <c r="CE11" s="143">
        <v>5</v>
      </c>
      <c r="CF11" s="140">
        <f>(VLOOKUP(CE11,multiple,2,FALSE))*$CF$5</f>
        <v>343.75</v>
      </c>
      <c r="CG11" s="154"/>
      <c r="CH11" s="126"/>
      <c r="CI11" s="148"/>
      <c r="CJ11" s="149"/>
      <c r="CK11" s="171"/>
      <c r="CL11" s="168"/>
      <c r="CM11" s="191"/>
      <c r="CN11" s="161">
        <v>0</v>
      </c>
      <c r="CO11" s="221"/>
      <c r="CP11" s="280"/>
      <c r="CQ11" s="211"/>
      <c r="CR11" s="243">
        <v>0</v>
      </c>
      <c r="CS11" s="171"/>
      <c r="CT11" s="168">
        <v>0</v>
      </c>
      <c r="CU11" s="211">
        <v>20</v>
      </c>
      <c r="CV11" s="149">
        <v>0</v>
      </c>
      <c r="CW11" s="288">
        <v>27</v>
      </c>
      <c r="CX11" s="82">
        <f>(VLOOKUP(CW11,multiple,2,FALSE))*CX$5</f>
        <v>427.59999999999991</v>
      </c>
      <c r="CY11" s="90">
        <f>LARGE((H11,J11,X11,Z11,L11,N11,P11,R11,T11,V11,AJ11,AL11,AF11,AH11,AN11,AP11,AR11,AT11,AZ11,BB11,BD11,BF11,BH11,BJ11,BL11,AV11,AX11,BN11,BP11,BR11,BT11,BV11,BX11,BZ11,CB11,CD11,CF11,CH11,CJ11,CL11,CN11,CP11,CR11,CT11,CV11,CX11),1)+LARGE((H11,J11,X11,Z11,L11,N11,P11,R11,T11,V11,AJ11,AL11,AF11,AH11,AN11,AP11,AR11,AT11,AZ11,BB11,BD11,BF11,BH11,BJ11,BL11,AV11,AX11,BN11,BP11,BR11,BT11,BV11,BX11,BZ11,CB11,CD11,CF11,CH11,CJ11,CL11,CN11,CP11,CR11,CT11,CV11,CX11),2)+LARGE((H11,J11,X11,Z11,L11,N11,P11,R11,T11,V11,AJ11,AL11,AF11,AH11,AN11,AP11,AR11,AT11,AZ11,BB11,BD11,BF11,BH11,BJ11,BL11,AV11,AX11,BN11,BP11,BR11,BT11,BV11,BX11,BZ11,CB11,CD11,CF11,CH11,CJ11,CL11,CN11,CP11,CR11,CT11,CV11,CX11),3)+LARGE((H11,J11,X11,Z11,L11,N11,P11,R11,T11,V11,AJ11,AL11,AF11,AH11,AN11,AP11,AR11,AT11,AZ11,BB11,BD11,BF11,BH11,BJ11,BL11,AV11,AX11,BN11,BP11,BR11,BT11,BV11,BX11,BZ11,CB11,CD11,CF11,CH11,CJ11,CL11,CN11,CP11,CR11,CT11,CV11,CX11),4)+LARGE((H11,J11,X11,Z11,L11,N11,P11,R11,T11,V11,AJ11,AL11,AF11,AH11,AN11,AP11,AR11,AT11,AZ11,BB11,BD11,BF11,BH11,BJ11,BL11,AV11,AX11,BN11,BP11,BR11,BT11,BV11,BX11,BZ11,CB11,CD11,CF11,CH11,CJ11,CL11,CN11,CP11,CR11,CT11,CV11,CX11),5)</f>
        <v>3794.1799999999994</v>
      </c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</row>
    <row r="12" spans="1:207" s="2" customFormat="1" ht="15.75" customHeight="1" thickTop="1" thickBot="1" x14ac:dyDescent="0.3">
      <c r="A12" s="3"/>
      <c r="B12" s="92">
        <v>6</v>
      </c>
      <c r="C12" s="458" t="s">
        <v>106</v>
      </c>
      <c r="D12" s="459" t="s">
        <v>107</v>
      </c>
      <c r="E12" s="460">
        <v>2003</v>
      </c>
      <c r="F12" s="461" t="s">
        <v>44</v>
      </c>
      <c r="G12" s="135"/>
      <c r="H12" s="126"/>
      <c r="I12" s="129"/>
      <c r="J12" s="130"/>
      <c r="K12" s="124"/>
      <c r="L12" s="125"/>
      <c r="M12" s="127"/>
      <c r="N12" s="128"/>
      <c r="O12" s="221"/>
      <c r="P12" s="280"/>
      <c r="Q12" s="211"/>
      <c r="R12" s="254"/>
      <c r="S12" s="124"/>
      <c r="T12" s="125"/>
      <c r="U12" s="127"/>
      <c r="V12" s="128"/>
      <c r="W12" s="135"/>
      <c r="X12" s="126"/>
      <c r="Y12" s="129">
        <v>20</v>
      </c>
      <c r="Z12" s="130">
        <v>0</v>
      </c>
      <c r="AA12" s="221"/>
      <c r="AB12" s="280"/>
      <c r="AC12" s="211"/>
      <c r="AD12" s="254"/>
      <c r="AE12" s="135"/>
      <c r="AF12" s="126"/>
      <c r="AG12" s="129"/>
      <c r="AH12" s="130"/>
      <c r="AI12" s="135"/>
      <c r="AJ12" s="126"/>
      <c r="AK12" s="129"/>
      <c r="AL12" s="130"/>
      <c r="AM12" s="133">
        <v>13</v>
      </c>
      <c r="AN12" s="131">
        <f>(VLOOKUP(AM12,multiple,2,FALSE))*$AN$5</f>
        <v>442.0499999999999</v>
      </c>
      <c r="AO12" s="129"/>
      <c r="AP12" s="137"/>
      <c r="AQ12" s="221">
        <v>1</v>
      </c>
      <c r="AR12" s="280">
        <f>(VLOOKUP(AQ12,multiple,2,FALSE))*$AR$5</f>
        <v>710</v>
      </c>
      <c r="AS12" s="211"/>
      <c r="AT12" s="254"/>
      <c r="AU12" s="135"/>
      <c r="AV12" s="126"/>
      <c r="AW12" s="129"/>
      <c r="AX12" s="130"/>
      <c r="AY12" s="451">
        <v>3</v>
      </c>
      <c r="AZ12" s="452">
        <f>(VLOOKUP(AY12,multiple,2,FALSE))*$AZ$5</f>
        <v>1746.5</v>
      </c>
      <c r="BA12" s="129"/>
      <c r="BB12" s="130"/>
      <c r="BC12" s="221"/>
      <c r="BD12" s="280"/>
      <c r="BE12" s="211"/>
      <c r="BF12" s="254"/>
      <c r="BG12" s="81"/>
      <c r="BH12" s="80"/>
      <c r="BI12" s="135"/>
      <c r="BJ12" s="126"/>
      <c r="BK12" s="129"/>
      <c r="BL12" s="130"/>
      <c r="BM12" s="135"/>
      <c r="BN12" s="136"/>
      <c r="BO12" s="141"/>
      <c r="BP12" s="140"/>
      <c r="BQ12" s="135"/>
      <c r="BR12" s="126"/>
      <c r="BS12" s="129"/>
      <c r="BT12" s="130"/>
      <c r="BU12" s="83">
        <v>47</v>
      </c>
      <c r="BV12" s="84">
        <v>0</v>
      </c>
      <c r="BW12" s="135"/>
      <c r="BX12" s="126"/>
      <c r="BY12" s="129"/>
      <c r="BZ12" s="130"/>
      <c r="CA12" s="87"/>
      <c r="CB12" s="82"/>
      <c r="CC12" s="154"/>
      <c r="CD12" s="155"/>
      <c r="CE12" s="143">
        <v>10</v>
      </c>
      <c r="CF12" s="140">
        <f>(VLOOKUP(CE12,multiple,2,FALSE))*$CF$5</f>
        <v>150</v>
      </c>
      <c r="CG12" s="154"/>
      <c r="CH12" s="126"/>
      <c r="CI12" s="148"/>
      <c r="CJ12" s="149"/>
      <c r="CK12" s="171"/>
      <c r="CL12" s="168"/>
      <c r="CM12" s="191"/>
      <c r="CN12" s="161"/>
      <c r="CO12" s="221">
        <v>19</v>
      </c>
      <c r="CP12" s="280">
        <v>0</v>
      </c>
      <c r="CQ12" s="211"/>
      <c r="CR12" s="254"/>
      <c r="CS12" s="171"/>
      <c r="CT12" s="168"/>
      <c r="CU12" s="211">
        <v>5</v>
      </c>
      <c r="CV12" s="149">
        <f>(VLOOKUP(CU12,multiple,2,FALSE))*$CV$5</f>
        <v>382.25</v>
      </c>
      <c r="CW12" s="286">
        <v>29</v>
      </c>
      <c r="CX12" s="82">
        <f>(VLOOKUP(CW12,multiple,2,FALSE))*CX$5</f>
        <v>406.21999999999991</v>
      </c>
      <c r="CY12" s="90">
        <f>LARGE((H12,J12,X12,Z12,L12,N12,P12,R12,T12,V12,AJ12,AL12,AF12,AH12,AN12,AP12,AR12,AT12,AZ12,BB12,BD12,BF12,BH12,BJ12,BL12,AV12,AX12,BN12,BP12,BR12,BT12,BV12,BX12,BZ12,CB12,CD12,CF12,CH12,CJ12,CL12,CN12,CP12,CR12,CT12,CV12,CX12),1)+LARGE((H12,J12,X12,Z12,L12,N12,P12,R12,T12,V12,AJ12,AL12,AF12,AH12,AN12,AP12,AR12,AT12,AZ12,BB12,BD12,BF12,BH12,BJ12,BL12,AV12,AX12,BN12,BP12,BR12,BT12,BV12,BX12,BZ12,CB12,CD12,CF12,CH12,CJ12,CL12,CN12,CP12,CR12,CT12,CV12,CX12),2)+LARGE((H12,J12,X12,Z12,L12,N12,P12,R12,T12,V12,AJ12,AL12,AF12,AH12,AN12,AP12,AR12,AT12,AZ12,BB12,BD12,BF12,BH12,BJ12,BL12,AV12,AX12,BN12,BP12,BR12,BT12,BV12,BX12,BZ12,CB12,CD12,CF12,CH12,CJ12,CL12,CN12,CP12,CR12,CT12,CV12,CX12),3)+LARGE((H12,J12,X12,Z12,L12,N12,P12,R12,T12,V12,AJ12,AL12,AF12,AH12,AN12,AP12,AR12,AT12,AZ12,BB12,BD12,BF12,BH12,BJ12,BL12,AV12,AX12,BN12,BP12,BR12,BT12,BV12,BX12,BZ12,CB12,CD12,CF12,CH12,CJ12,CL12,CN12,CP12,CR12,CT12,CV12,CX12),4)+LARGE((H12,J12,X12,Z12,L12,N12,P12,R12,T12,V12,AJ12,AL12,AF12,AH12,AN12,AP12,AR12,AT12,AZ12,BB12,BD12,BF12,BH12,BJ12,BL12,AV12,AX12,BN12,BP12,BR12,BT12,BV12,BX12,BZ12,CB12,CD12,CF12,CH12,CJ12,CL12,CN12,CP12,CR12,CT12,CV12,CX12),5)</f>
        <v>3687.0199999999995</v>
      </c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</row>
    <row r="13" spans="1:207" s="2" customFormat="1" ht="15.75" customHeight="1" thickTop="1" thickBot="1" x14ac:dyDescent="0.3">
      <c r="A13" s="3"/>
      <c r="B13" s="92">
        <v>7</v>
      </c>
      <c r="C13" s="113" t="s">
        <v>96</v>
      </c>
      <c r="D13" s="100" t="s">
        <v>26</v>
      </c>
      <c r="E13" s="103">
        <v>2003</v>
      </c>
      <c r="F13" s="101" t="s">
        <v>64</v>
      </c>
      <c r="G13" s="133"/>
      <c r="H13" s="126"/>
      <c r="I13" s="129"/>
      <c r="J13" s="130"/>
      <c r="K13" s="124"/>
      <c r="L13" s="125"/>
      <c r="M13" s="127"/>
      <c r="N13" s="128"/>
      <c r="O13" s="221">
        <v>2</v>
      </c>
      <c r="P13" s="280">
        <f>(VLOOKUP(O13,multiple,2,FALSE))*$P$5</f>
        <v>140.25</v>
      </c>
      <c r="Q13" s="211"/>
      <c r="R13" s="282"/>
      <c r="S13" s="124">
        <v>5</v>
      </c>
      <c r="T13" s="126">
        <f>(VLOOKUP(S13,multiple,2,FALSE))*$T$5</f>
        <v>286</v>
      </c>
      <c r="U13" s="127"/>
      <c r="V13" s="128"/>
      <c r="W13" s="133"/>
      <c r="X13" s="126"/>
      <c r="Y13" s="129"/>
      <c r="Z13" s="130"/>
      <c r="AA13" s="221">
        <v>3</v>
      </c>
      <c r="AB13" s="280">
        <f>(VLOOKUP(AA13,multiple,2,FALSE))*$AB$5</f>
        <v>129.5</v>
      </c>
      <c r="AC13" s="211"/>
      <c r="AD13" s="253"/>
      <c r="AE13" s="133">
        <v>15</v>
      </c>
      <c r="AF13" s="126">
        <v>0</v>
      </c>
      <c r="AG13" s="129"/>
      <c r="AH13" s="130"/>
      <c r="AI13" s="135"/>
      <c r="AJ13" s="126"/>
      <c r="AK13" s="129"/>
      <c r="AL13" s="130"/>
      <c r="AM13" s="133">
        <v>33</v>
      </c>
      <c r="AN13" s="131">
        <v>0</v>
      </c>
      <c r="AO13" s="129"/>
      <c r="AP13" s="137"/>
      <c r="AQ13" s="221">
        <v>6</v>
      </c>
      <c r="AR13" s="280">
        <f>(VLOOKUP(AQ13,multiple,2,FALSE))*$AR$5</f>
        <v>355</v>
      </c>
      <c r="AS13" s="211"/>
      <c r="AT13" s="253"/>
      <c r="AU13" s="135"/>
      <c r="AV13" s="126"/>
      <c r="AW13" s="129"/>
      <c r="AX13" s="130"/>
      <c r="AY13" s="135">
        <v>28</v>
      </c>
      <c r="AZ13" s="126">
        <f>(VLOOKUP(AY13,multiple,2,FALSE))*$AZ$5</f>
        <v>194.60999999999996</v>
      </c>
      <c r="BA13" s="129"/>
      <c r="BB13" s="130"/>
      <c r="BC13" s="221">
        <v>3</v>
      </c>
      <c r="BD13" s="280">
        <f>(VLOOKUP(BC13,multiple,2,FALSE))*$BD$5</f>
        <v>357</v>
      </c>
      <c r="BE13" s="211"/>
      <c r="BF13" s="253"/>
      <c r="BG13" s="81">
        <v>49</v>
      </c>
      <c r="BH13" s="80">
        <v>0</v>
      </c>
      <c r="BI13" s="135"/>
      <c r="BJ13" s="126"/>
      <c r="BK13" s="129"/>
      <c r="BL13" s="130"/>
      <c r="BM13" s="135">
        <v>1</v>
      </c>
      <c r="BN13" s="136">
        <f>(VLOOKUP(BM13,multiple,2,FALSE))*$BN$5</f>
        <v>685</v>
      </c>
      <c r="BO13" s="141"/>
      <c r="BP13" s="140"/>
      <c r="BQ13" s="135">
        <v>2</v>
      </c>
      <c r="BR13" s="126">
        <f>(VLOOKUP(BQ13,multiple,2,FALSE))*BR$5</f>
        <v>467.5</v>
      </c>
      <c r="BS13" s="129"/>
      <c r="BT13" s="130"/>
      <c r="BU13" s="83">
        <v>19</v>
      </c>
      <c r="BV13" s="80">
        <f>(VLOOKUP(BU13,multiple,2,FALSE))*BV$5</f>
        <v>633.6</v>
      </c>
      <c r="BW13" s="135"/>
      <c r="BX13" s="126"/>
      <c r="BY13" s="129"/>
      <c r="BZ13" s="130"/>
      <c r="CA13" s="87"/>
      <c r="CB13" s="82"/>
      <c r="CC13" s="154"/>
      <c r="CD13" s="155"/>
      <c r="CE13" s="143">
        <v>19</v>
      </c>
      <c r="CF13" s="140">
        <f>(VLOOKUP(CE13,multiple,2,FALSE))*$CF$5</f>
        <v>60</v>
      </c>
      <c r="CG13" s="154"/>
      <c r="CH13" s="126"/>
      <c r="CI13" s="148"/>
      <c r="CJ13" s="149"/>
      <c r="CK13" s="171"/>
      <c r="CL13" s="168"/>
      <c r="CM13" s="191"/>
      <c r="CN13" s="161"/>
      <c r="CO13" s="221">
        <v>7</v>
      </c>
      <c r="CP13" s="280">
        <f>(VLOOKUP(CO13,multiple,2,FALSE))*$CP$5</f>
        <v>447.75</v>
      </c>
      <c r="CQ13" s="211"/>
      <c r="CR13" s="282"/>
      <c r="CS13" s="171"/>
      <c r="CT13" s="168"/>
      <c r="CU13" s="211">
        <v>10</v>
      </c>
      <c r="CV13" s="149">
        <f>(VLOOKUP(CU13,multiple,2,FALSE))*$CV$5</f>
        <v>166.79999999999998</v>
      </c>
      <c r="CW13" s="288"/>
      <c r="CX13" s="82"/>
      <c r="CY13" s="90">
        <f>LARGE((H13,J13,X13,Z13,L13,N13,P13,R13,T13,V13,AJ13,AL13,AF13,AH13,AN13,AP13,AR13,AT13,AZ13,BB13,BD13,BF13,BH13,BJ13,BL13,AV13,AX13,BN13,BP13,BR13,BT13,BV13,BX13,BZ13,CB13,CD13,CF13,CH13,CJ13,CL13,CN13,CP13,CR13,CT13,CV13,CX13),1)+LARGE((H13,J13,X13,Z13,L13,N13,P13,R13,T13,V13,AJ13,AL13,AF13,AH13,AN13,AP13,AR13,AT13,AZ13,BB13,BD13,BF13,BH13,BJ13,BL13,AV13,AX13,BN13,BP13,BR13,BT13,BV13,BX13,BZ13,CB13,CD13,CF13,CH13,CJ13,CL13,CN13,CP13,CR13,CT13,CV13,CX13),2)+LARGE((H13,J13,X13,Z13,L13,N13,P13,R13,T13,V13,AJ13,AL13,AF13,AH13,AN13,AP13,AR13,AT13,AZ13,BB13,BD13,BF13,BH13,BJ13,BL13,AV13,AX13,BN13,BP13,BR13,BT13,BV13,BX13,BZ13,CB13,CD13,CF13,CH13,CJ13,CL13,CN13,CP13,CR13,CT13,CV13,CX13),3)+LARGE((H13,J13,X13,Z13,L13,N13,P13,R13,T13,V13,AJ13,AL13,AF13,AH13,AN13,AP13,AR13,AT13,AZ13,BB13,BD13,BF13,BH13,BJ13,BL13,AV13,AX13,BN13,BP13,BR13,BT13,BV13,BX13,BZ13,CB13,CD13,CF13,CH13,CJ13,CL13,CN13,CP13,CR13,CT13,CV13,CX13),4)+LARGE((H13,J13,X13,Z13,L13,N13,P13,R13,T13,V13,AJ13,AL13,AF13,AH13,AN13,AP13,AR13,AT13,AZ13,BB13,BD13,BF13,BH13,BJ13,BL13,AV13,AX13,BN13,BP13,BR13,BT13,BV13,BX13,BZ13,CB13,CD13,CF13,CH13,CJ13,CL13,CN13,CP13,CR13,CT13,CV13,CX13),5)</f>
        <v>2590.85</v>
      </c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</row>
    <row r="14" spans="1:207" s="2" customFormat="1" ht="15.75" customHeight="1" thickTop="1" thickBot="1" x14ac:dyDescent="0.3">
      <c r="A14" s="3"/>
      <c r="B14" s="92">
        <v>8</v>
      </c>
      <c r="C14" s="464" t="s">
        <v>200</v>
      </c>
      <c r="D14" s="465" t="s">
        <v>26</v>
      </c>
      <c r="E14" s="466">
        <v>2004</v>
      </c>
      <c r="F14" s="467" t="s">
        <v>79</v>
      </c>
      <c r="G14" s="135"/>
      <c r="H14" s="126"/>
      <c r="I14" s="129">
        <v>5</v>
      </c>
      <c r="J14" s="130">
        <f>(VLOOKUP(I14,UMM,2,FALSE))*$J$5</f>
        <v>178.75</v>
      </c>
      <c r="K14" s="124"/>
      <c r="L14" s="125"/>
      <c r="M14" s="127"/>
      <c r="N14" s="128"/>
      <c r="O14" s="221">
        <v>9</v>
      </c>
      <c r="P14" s="280">
        <f>(VLOOKUP(O14,multiple,2,FALSE))*$P$5</f>
        <v>41.25</v>
      </c>
      <c r="Q14" s="211"/>
      <c r="R14" s="137"/>
      <c r="S14" s="124"/>
      <c r="T14" s="125"/>
      <c r="U14" s="127">
        <v>17</v>
      </c>
      <c r="V14" s="128">
        <v>0</v>
      </c>
      <c r="W14" s="135"/>
      <c r="X14" s="126"/>
      <c r="Y14" s="129">
        <v>10</v>
      </c>
      <c r="Z14" s="130">
        <f>(VLOOKUP(Y14,multiple,2,FALSE))*$Z$5</f>
        <v>82.8</v>
      </c>
      <c r="AA14" s="221"/>
      <c r="AB14" s="280"/>
      <c r="AC14" s="211"/>
      <c r="AD14" s="137"/>
      <c r="AE14" s="135"/>
      <c r="AF14" s="126"/>
      <c r="AG14" s="129">
        <v>15</v>
      </c>
      <c r="AH14" s="130">
        <f>(VLOOKUP(AG14,UMM,2,FALSE))*$AH$5</f>
        <v>102.59999999999997</v>
      </c>
      <c r="AI14" s="135"/>
      <c r="AJ14" s="126"/>
      <c r="AK14" s="129">
        <v>5</v>
      </c>
      <c r="AL14" s="130">
        <f>(VLOOKUP(AK14,multiple,2,FALSE))*$AL$5</f>
        <v>211.75</v>
      </c>
      <c r="AM14" s="133">
        <v>28</v>
      </c>
      <c r="AN14" s="131">
        <f>(VLOOKUP(AM14,multiple,2,FALSE))*$AN$5</f>
        <v>164.18999999999997</v>
      </c>
      <c r="AO14" s="129"/>
      <c r="AP14" s="137"/>
      <c r="AQ14" s="221"/>
      <c r="AR14" s="280"/>
      <c r="AS14" s="211"/>
      <c r="AT14" s="137"/>
      <c r="AU14" s="135"/>
      <c r="AV14" s="126"/>
      <c r="AW14" s="129"/>
      <c r="AX14" s="130"/>
      <c r="AY14" s="135"/>
      <c r="AZ14" s="126"/>
      <c r="BA14" s="462">
        <v>3</v>
      </c>
      <c r="BB14" s="463">
        <f>(VLOOKUP(BA14,multiple,2,FALSE))*$BB$5</f>
        <v>924</v>
      </c>
      <c r="BC14" s="221"/>
      <c r="BD14" s="280"/>
      <c r="BE14" s="211"/>
      <c r="BF14" s="227"/>
      <c r="BG14" s="81">
        <v>40</v>
      </c>
      <c r="BH14" s="80">
        <v>0</v>
      </c>
      <c r="BI14" s="135"/>
      <c r="BJ14" s="126"/>
      <c r="BK14" s="129"/>
      <c r="BL14" s="130"/>
      <c r="BM14" s="135"/>
      <c r="BN14" s="136"/>
      <c r="BO14" s="139">
        <v>1</v>
      </c>
      <c r="BP14" s="140">
        <f>(VLOOKUP(BO14,multiple,2,FALSE))*$BP$5</f>
        <v>460</v>
      </c>
      <c r="BQ14" s="135"/>
      <c r="BR14" s="126"/>
      <c r="BS14" s="129">
        <v>1</v>
      </c>
      <c r="BT14" s="130">
        <f>(VLOOKUP(BS14,multiple,2,FALSE))*BT$5</f>
        <v>630</v>
      </c>
      <c r="BU14" s="83">
        <v>50</v>
      </c>
      <c r="BV14" s="84">
        <v>0</v>
      </c>
      <c r="BW14" s="135">
        <v>5</v>
      </c>
      <c r="BX14" s="126">
        <f>(VLOOKUP(BW14,multiple,2,FALSE))*BX$5</f>
        <v>178.75</v>
      </c>
      <c r="BY14" s="129"/>
      <c r="BZ14" s="130"/>
      <c r="CA14" s="87"/>
      <c r="CB14" s="82"/>
      <c r="CC14" s="154"/>
      <c r="CD14" s="155"/>
      <c r="CE14" s="143">
        <v>7</v>
      </c>
      <c r="CF14" s="140">
        <f>(VLOOKUP(CE14,multiple,2,FALSE))*$CF$5</f>
        <v>281.25</v>
      </c>
      <c r="CG14" s="154"/>
      <c r="CH14" s="126"/>
      <c r="CI14" s="148">
        <v>6</v>
      </c>
      <c r="CJ14" s="149">
        <f>(VLOOKUP(CI14,multiple,2,FALSE))*$CJ$5</f>
        <v>117.5</v>
      </c>
      <c r="CK14" s="171"/>
      <c r="CL14" s="168">
        <v>0</v>
      </c>
      <c r="CM14" s="191"/>
      <c r="CN14" s="138">
        <v>0</v>
      </c>
      <c r="CO14" s="221"/>
      <c r="CP14" s="317">
        <v>0</v>
      </c>
      <c r="CQ14" s="211">
        <v>9</v>
      </c>
      <c r="CR14" s="137">
        <f>(VLOOKUP(CQ14,multiple,2,FALSE))*$CR$5</f>
        <v>90</v>
      </c>
      <c r="CS14" s="171"/>
      <c r="CT14" s="168">
        <v>0</v>
      </c>
      <c r="CU14" s="211">
        <v>24</v>
      </c>
      <c r="CV14" s="130">
        <v>0</v>
      </c>
      <c r="CW14" s="288"/>
      <c r="CX14" s="82"/>
      <c r="CY14" s="90">
        <f>LARGE((H14,J14,X14,Z14,L14,N14,P14,R14,T14,V14,AJ14,AL14,AF14,AH14,AN14,AP14,AR14,AT14,AZ14,BB14,BD14,BF14,BH14,BJ14,BL14,AV14,AX14,BN14,BP14,BR14,BT14,BV14,BX14,BZ14,CB14,CD14,CF14,CH14,CJ14,CL14,CN14,CP14,CR14,CT14,CV14,CX14),1)+LARGE((H14,J14,X14,Z14,L14,N14,P14,R14,T14,V14,AJ14,AL14,AF14,AH14,AN14,AP14,AR14,AT14,AZ14,BB14,BD14,BF14,BH14,BJ14,BL14,AV14,AX14,BN14,BP14,BR14,BT14,BV14,BX14,BZ14,CB14,CD14,CF14,CH14,CJ14,CL14,CN14,CP14,CR14,CT14,CV14,CX14),2)+LARGE((H14,J14,X14,Z14,L14,N14,P14,R14,T14,V14,AJ14,AL14,AF14,AH14,AN14,AP14,AR14,AT14,AZ14,BB14,BD14,BF14,BH14,BJ14,BL14,AV14,AX14,BN14,BP14,BR14,BT14,BV14,BX14,BZ14,CB14,CD14,CF14,CH14,CJ14,CL14,CN14,CP14,CR14,CT14,CV14,CX14),3)+LARGE((H14,J14,X14,Z14,L14,N14,P14,R14,T14,V14,AJ14,AL14,AF14,AH14,AN14,AP14,AR14,AT14,AZ14,BB14,BD14,BF14,BH14,BJ14,BL14,AV14,AX14,BN14,BP14,BR14,BT14,BV14,BX14,BZ14,CB14,CD14,CF14,CH14,CJ14,CL14,CN14,CP14,CR14,CT14,CV14,CX14),4)+LARGE((H14,J14,X14,Z14,L14,N14,P14,R14,T14,V14,AJ14,AL14,AF14,AH14,AN14,AP14,AR14,AT14,AZ14,BB14,BD14,BF14,BH14,BJ14,BL14,AV14,AX14,BN14,BP14,BR14,BT14,BV14,BX14,BZ14,CB14,CD14,CF14,CH14,CJ14,CL14,CN14,CP14,CR14,CT14,CV14,CX14),5)</f>
        <v>2507</v>
      </c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2" customFormat="1" ht="15.75" customHeight="1" thickTop="1" thickBot="1" x14ac:dyDescent="0.3">
      <c r="A15" s="3"/>
      <c r="B15" s="92">
        <v>9</v>
      </c>
      <c r="C15" s="114" t="s">
        <v>84</v>
      </c>
      <c r="D15" s="115" t="s">
        <v>85</v>
      </c>
      <c r="E15" s="116">
        <v>2003</v>
      </c>
      <c r="F15" s="117" t="s">
        <v>44</v>
      </c>
      <c r="G15" s="135"/>
      <c r="H15" s="126"/>
      <c r="I15" s="129"/>
      <c r="J15" s="130"/>
      <c r="K15" s="124"/>
      <c r="L15" s="125"/>
      <c r="M15" s="127"/>
      <c r="N15" s="128"/>
      <c r="O15" s="252"/>
      <c r="P15" s="444"/>
      <c r="Q15" s="215"/>
      <c r="R15" s="445"/>
      <c r="S15" s="124"/>
      <c r="T15" s="125"/>
      <c r="U15" s="127"/>
      <c r="V15" s="128"/>
      <c r="W15" s="135"/>
      <c r="X15" s="126"/>
      <c r="Y15" s="129"/>
      <c r="Z15" s="130"/>
      <c r="AA15" s="252"/>
      <c r="AB15" s="444"/>
      <c r="AC15" s="215"/>
      <c r="AD15" s="445"/>
      <c r="AE15" s="135">
        <v>7</v>
      </c>
      <c r="AF15" s="126">
        <f>(VLOOKUP(AE15,multiple,2,FALSE))*$AF$5</f>
        <v>427.5</v>
      </c>
      <c r="AG15" s="129"/>
      <c r="AH15" s="130"/>
      <c r="AI15" s="135"/>
      <c r="AJ15" s="126"/>
      <c r="AK15" s="129"/>
      <c r="AL15" s="130"/>
      <c r="AM15" s="133">
        <v>15</v>
      </c>
      <c r="AN15" s="131">
        <f>(VLOOKUP(AM15,multiple,2,FALSE))*$AN$5</f>
        <v>399.94999999999987</v>
      </c>
      <c r="AO15" s="129"/>
      <c r="AP15" s="137"/>
      <c r="AQ15" s="252">
        <v>5</v>
      </c>
      <c r="AR15" s="444">
        <f>(VLOOKUP(AQ15,multiple,2,FALSE))*$AR$5</f>
        <v>390.5</v>
      </c>
      <c r="AS15" s="215"/>
      <c r="AT15" s="253"/>
      <c r="AU15" s="135"/>
      <c r="AV15" s="126"/>
      <c r="AW15" s="129"/>
      <c r="AX15" s="130"/>
      <c r="AY15" s="135">
        <v>11</v>
      </c>
      <c r="AZ15" s="126">
        <f>(VLOOKUP(AY15,multiple,2,FALSE))*$AZ$5</f>
        <v>573.84999999999991</v>
      </c>
      <c r="BA15" s="129"/>
      <c r="BB15" s="130"/>
      <c r="BC15" s="252"/>
      <c r="BD15" s="280"/>
      <c r="BE15" s="215"/>
      <c r="BF15" s="253"/>
      <c r="BG15" s="81">
        <v>28</v>
      </c>
      <c r="BH15" s="80">
        <f>(VLOOKUP(BG15,multiple,2,FALSE))*$BH$5</f>
        <v>418.8599999999999</v>
      </c>
      <c r="BI15" s="135"/>
      <c r="BJ15" s="136"/>
      <c r="BK15" s="129"/>
      <c r="BL15" s="130"/>
      <c r="BM15" s="135"/>
      <c r="BN15" s="136"/>
      <c r="BO15" s="139"/>
      <c r="BP15" s="140"/>
      <c r="BQ15" s="135"/>
      <c r="BR15" s="126"/>
      <c r="BS15" s="129"/>
      <c r="BT15" s="130"/>
      <c r="BU15" s="83">
        <v>38</v>
      </c>
      <c r="BV15" s="80">
        <v>0</v>
      </c>
      <c r="BW15" s="135"/>
      <c r="BX15" s="126"/>
      <c r="BY15" s="129"/>
      <c r="BZ15" s="130"/>
      <c r="CA15" s="87"/>
      <c r="CB15" s="82"/>
      <c r="CC15" s="154"/>
      <c r="CD15" s="155"/>
      <c r="CE15" s="143">
        <v>1</v>
      </c>
      <c r="CF15" s="140">
        <f>(VLOOKUP(CE15,multiple,2,FALSE))*$CF$5</f>
        <v>625</v>
      </c>
      <c r="CG15" s="154"/>
      <c r="CH15" s="269"/>
      <c r="CI15" s="150"/>
      <c r="CJ15" s="238"/>
      <c r="CK15" s="172"/>
      <c r="CL15" s="173"/>
      <c r="CM15" s="192"/>
      <c r="CN15" s="162"/>
      <c r="CO15" s="252">
        <v>22</v>
      </c>
      <c r="CP15" s="444">
        <v>0</v>
      </c>
      <c r="CQ15" s="215"/>
      <c r="CR15" s="445"/>
      <c r="CS15" s="172"/>
      <c r="CT15" s="173"/>
      <c r="CU15" s="215">
        <v>14</v>
      </c>
      <c r="CV15" s="238">
        <f>(VLOOKUP(CU15,multiple,2,FALSE))*$CV$5</f>
        <v>138.99999999999997</v>
      </c>
      <c r="CW15" s="288">
        <v>45</v>
      </c>
      <c r="CX15" s="82">
        <v>0</v>
      </c>
      <c r="CY15" s="90">
        <f>LARGE((H15,J15,X15,Z15,L15,N15,P15,R15,T15,V15,AJ15,AL15,AF15,AH15,AN15,AP15,AR15,AT15,AZ15,BB15,BD15,BF15,BH15,BJ15,BL15,AV15,AX15,BN15,BP15,BR15,BT15,BV15,BX15,BZ15,CB15,CD15,CF15,CH15,CJ15,CL15,CN15,CP15,CR15,CT15,CV15,CX15),1)+LARGE((H15,J15,X15,Z15,L15,N15,P15,R15,T15,V15,AJ15,AL15,AF15,AH15,AN15,AP15,AR15,AT15,AZ15,BB15,BD15,BF15,BH15,BJ15,BL15,AV15,AX15,BN15,BP15,BR15,BT15,BV15,BX15,BZ15,CB15,CD15,CF15,CH15,CJ15,CL15,CN15,CP15,CR15,CT15,CV15,CX15),2)+LARGE((H15,J15,X15,Z15,L15,N15,P15,R15,T15,V15,AJ15,AL15,AF15,AH15,AN15,AP15,AR15,AT15,AZ15,BB15,BD15,BF15,BH15,BJ15,BL15,AV15,AX15,BN15,BP15,BR15,BT15,BV15,BX15,BZ15,CB15,CD15,CF15,CH15,CJ15,CL15,CN15,CP15,CR15,CT15,CV15,CX15),3)+LARGE((H15,J15,X15,Z15,L15,N15,P15,R15,T15,V15,AJ15,AL15,AF15,AH15,AN15,AP15,AR15,AT15,AZ15,BB15,BD15,BF15,BH15,BJ15,BL15,AV15,AX15,BN15,BP15,BR15,BT15,BV15,BX15,BZ15,CB15,CD15,CF15,CH15,CJ15,CL15,CN15,CP15,CR15,CT15,CV15,CX15),4)+LARGE((H15,J15,X15,Z15,L15,N15,P15,R15,T15,V15,AJ15,AL15,AF15,AH15,AN15,AP15,AR15,AT15,AZ15,BB15,BD15,BF15,BH15,BJ15,BL15,AV15,AX15,BN15,BP15,BR15,BT15,BV15,BX15,BZ15,CB15,CD15,CF15,CH15,CJ15,CL15,CN15,CP15,CR15,CT15,CV15,CX15),5)</f>
        <v>2445.16</v>
      </c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2" customFormat="1" ht="15.75" customHeight="1" thickTop="1" thickBot="1" x14ac:dyDescent="0.3">
      <c r="A16" s="3"/>
      <c r="B16" s="92">
        <v>10</v>
      </c>
      <c r="C16" s="114" t="s">
        <v>300</v>
      </c>
      <c r="D16" s="115" t="s">
        <v>299</v>
      </c>
      <c r="E16" s="116">
        <v>2003</v>
      </c>
      <c r="F16" s="117" t="s">
        <v>41</v>
      </c>
      <c r="G16" s="135">
        <v>8</v>
      </c>
      <c r="H16" s="126">
        <f>(VLOOKUP(G16,UMM,2,FALSE))*$H$5</f>
        <v>76</v>
      </c>
      <c r="I16" s="129"/>
      <c r="J16" s="130"/>
      <c r="K16" s="124">
        <v>2</v>
      </c>
      <c r="L16" s="126">
        <f>(VLOOKUP(K16,UMM,2,FALSE))*$L$5</f>
        <v>97.75</v>
      </c>
      <c r="M16" s="127"/>
      <c r="N16" s="128"/>
      <c r="O16" s="222">
        <v>7</v>
      </c>
      <c r="P16" s="239">
        <f>(VLOOKUP(O16,multiple,2,FALSE))*$P$5</f>
        <v>74.25</v>
      </c>
      <c r="Q16" s="212"/>
      <c r="R16" s="434">
        <v>0</v>
      </c>
      <c r="S16" s="124">
        <v>8</v>
      </c>
      <c r="T16" s="126">
        <f>(VLOOKUP(S16,multiple,2,FALSE))*$T$5</f>
        <v>208</v>
      </c>
      <c r="U16" s="127"/>
      <c r="V16" s="128"/>
      <c r="W16" s="135">
        <v>3</v>
      </c>
      <c r="X16" s="126">
        <f>(VLOOKUP(W16,UMM,2,FALSE))*$X$5</f>
        <v>231</v>
      </c>
      <c r="Y16" s="129"/>
      <c r="Z16" s="130"/>
      <c r="AA16" s="222">
        <v>5</v>
      </c>
      <c r="AB16" s="239">
        <f>(VLOOKUP(AA16,multiple,2,FALSE))*$AB$5</f>
        <v>101.75</v>
      </c>
      <c r="AC16" s="212"/>
      <c r="AD16" s="434"/>
      <c r="AE16" s="135">
        <v>19</v>
      </c>
      <c r="AF16" s="126">
        <v>0</v>
      </c>
      <c r="AG16" s="129"/>
      <c r="AH16" s="130"/>
      <c r="AI16" s="135">
        <v>3</v>
      </c>
      <c r="AJ16" s="126">
        <f>(VLOOKUP(AI16,UMM,2,FALSE))*$AJ$5</f>
        <v>35</v>
      </c>
      <c r="AK16" s="129"/>
      <c r="AL16" s="130"/>
      <c r="AM16" s="133">
        <v>12</v>
      </c>
      <c r="AN16" s="131">
        <f>(VLOOKUP(AM16,multiple,2,FALSE))*$AN$5</f>
        <v>463.09999999999997</v>
      </c>
      <c r="AO16" s="129"/>
      <c r="AP16" s="137"/>
      <c r="AQ16" s="222">
        <v>3</v>
      </c>
      <c r="AR16" s="239">
        <f>(VLOOKUP(AQ16,multiple,2,FALSE))*$AR$5</f>
        <v>497</v>
      </c>
      <c r="AS16" s="212"/>
      <c r="AT16" s="434"/>
      <c r="AU16" s="135"/>
      <c r="AV16" s="126"/>
      <c r="AW16" s="129"/>
      <c r="AX16" s="130"/>
      <c r="AY16" s="135">
        <v>26</v>
      </c>
      <c r="AZ16" s="126">
        <f>(VLOOKUP(AY16,multiple,2,FALSE))*$AZ$5</f>
        <v>204.58999999999995</v>
      </c>
      <c r="BA16" s="129"/>
      <c r="BB16" s="130"/>
      <c r="BC16" s="222">
        <v>3</v>
      </c>
      <c r="BD16" s="280">
        <f>(VLOOKUP(BC16,multiple,2,FALSE))*$BD$5</f>
        <v>357</v>
      </c>
      <c r="BE16" s="212"/>
      <c r="BF16" s="434"/>
      <c r="BG16" s="81"/>
      <c r="BH16" s="80"/>
      <c r="BI16" s="135">
        <v>2</v>
      </c>
      <c r="BJ16" s="126">
        <f>(VLOOKUP(BI16,multiple,2,FALSE))*$BJ$5</f>
        <v>114.75</v>
      </c>
      <c r="BK16" s="129"/>
      <c r="BL16" s="130"/>
      <c r="BM16" s="135">
        <v>6</v>
      </c>
      <c r="BN16" s="136">
        <f>(VLOOKUP(BM16,multiple,2,FALSE))*$BN$5</f>
        <v>342.5</v>
      </c>
      <c r="BO16" s="139"/>
      <c r="BP16" s="132"/>
      <c r="BQ16" s="135">
        <v>3</v>
      </c>
      <c r="BR16" s="126">
        <f>(VLOOKUP(BQ16,multiple,2,FALSE))*BR$5</f>
        <v>385</v>
      </c>
      <c r="BS16" s="129"/>
      <c r="BT16" s="130"/>
      <c r="BU16" s="83">
        <v>17</v>
      </c>
      <c r="BV16" s="84">
        <f>(VLOOKUP(BU16,multiple,2,FALSE))*BV$5</f>
        <v>660</v>
      </c>
      <c r="BW16" s="135">
        <v>3</v>
      </c>
      <c r="BX16" s="126">
        <f>(VLOOKUP(BW16,multiple,2,FALSE))*BX$5</f>
        <v>227.5</v>
      </c>
      <c r="BY16" s="129"/>
      <c r="BZ16" s="130"/>
      <c r="CA16" s="87"/>
      <c r="CB16" s="82"/>
      <c r="CC16" s="154"/>
      <c r="CD16" s="156"/>
      <c r="CE16" s="143">
        <v>37</v>
      </c>
      <c r="CF16" s="140">
        <v>0</v>
      </c>
      <c r="CG16" s="154"/>
      <c r="CH16" s="268"/>
      <c r="CI16" s="151">
        <v>9</v>
      </c>
      <c r="CJ16" s="147">
        <v>0</v>
      </c>
      <c r="CK16" s="169"/>
      <c r="CL16" s="170">
        <v>0</v>
      </c>
      <c r="CM16" s="190"/>
      <c r="CN16" s="159">
        <v>0</v>
      </c>
      <c r="CO16" s="222">
        <v>23</v>
      </c>
      <c r="CP16" s="239">
        <v>0</v>
      </c>
      <c r="CQ16" s="212"/>
      <c r="CR16" s="434">
        <v>0</v>
      </c>
      <c r="CS16" s="169"/>
      <c r="CT16" s="170">
        <v>0</v>
      </c>
      <c r="CU16" s="448"/>
      <c r="CV16" s="159">
        <v>0</v>
      </c>
      <c r="CW16" s="286"/>
      <c r="CX16" s="287"/>
      <c r="CY16" s="90">
        <f>LARGE((H16,J16,X16,Z16,L16,N16,P16,R16,T16,V16,AJ16,AL16,AF16,AH16,AN16,AP16,AR16,AT16,AZ16,BB16,BD16,BF16,BH16,BJ16,BL16,AV16,AX16,BN16,BP16,BR16,BT16,BV16,BX16,BZ16,CB16,CD16,CF16,CH16,CJ16,CL16,CN16,CP16,CR16,CT16,CV16,CX16),1)+LARGE((H16,J16,X16,Z16,L16,N16,P16,R16,T16,V16,AJ16,AL16,AF16,AH16,AN16,AP16,AR16,AT16,AZ16,BB16,BD16,BF16,BH16,BJ16,BL16,AV16,AX16,BN16,BP16,BR16,BT16,BV16,BX16,BZ16,CB16,CD16,CF16,CH16,CJ16,CL16,CN16,CP16,CR16,CT16,CV16,CX16),2)+LARGE((H16,J16,X16,Z16,L16,N16,P16,R16,T16,V16,AJ16,AL16,AF16,AH16,AN16,AP16,AR16,AT16,AZ16,BB16,BD16,BF16,BH16,BJ16,BL16,AV16,AX16,BN16,BP16,BR16,BT16,BV16,BX16,BZ16,CB16,CD16,CF16,CH16,CJ16,CL16,CN16,CP16,CR16,CT16,CV16,CX16),3)+LARGE((H16,J16,X16,Z16,L16,N16,P16,R16,T16,V16,AJ16,AL16,AF16,AH16,AN16,AP16,AR16,AT16,AZ16,BB16,BD16,BF16,BH16,BJ16,BL16,AV16,AX16,BN16,BP16,BR16,BT16,BV16,BX16,BZ16,CB16,CD16,CF16,CH16,CJ16,CL16,CN16,CP16,CR16,CT16,CV16,CX16),4)+LARGE((H16,J16,X16,Z16,L16,N16,P16,R16,T16,V16,AJ16,AL16,AF16,AH16,AN16,AP16,AR16,AT16,AZ16,BB16,BD16,BF16,BH16,BJ16,BL16,AV16,AX16,BN16,BP16,BR16,BT16,BV16,BX16,BZ16,CB16,CD16,CF16,CH16,CJ16,CL16,CN16,CP16,CR16,CT16,CV16,CX16),5)</f>
        <v>2362.1</v>
      </c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07" s="2" customFormat="1" ht="15.75" customHeight="1" thickTop="1" thickBot="1" x14ac:dyDescent="0.3">
      <c r="A17" s="3"/>
      <c r="B17" s="92">
        <v>11</v>
      </c>
      <c r="C17" s="120" t="s">
        <v>131</v>
      </c>
      <c r="D17" s="121" t="s">
        <v>74</v>
      </c>
      <c r="E17" s="122">
        <v>2004</v>
      </c>
      <c r="F17" s="123" t="s">
        <v>45</v>
      </c>
      <c r="G17" s="135"/>
      <c r="H17" s="126"/>
      <c r="I17" s="129">
        <v>2</v>
      </c>
      <c r="J17" s="130">
        <f>(VLOOKUP(I17,UMM,2,FALSE))*$J$5</f>
        <v>276.25</v>
      </c>
      <c r="K17" s="124"/>
      <c r="L17" s="125"/>
      <c r="M17" s="127">
        <v>1</v>
      </c>
      <c r="N17" s="128">
        <f>(VLOOKUP(M17,UMM,2,FALSE))*$N$5</f>
        <v>85</v>
      </c>
      <c r="O17" s="216"/>
      <c r="P17" s="131"/>
      <c r="Q17" s="142"/>
      <c r="R17" s="229"/>
      <c r="S17" s="124"/>
      <c r="T17" s="125"/>
      <c r="U17" s="127"/>
      <c r="V17" s="128"/>
      <c r="W17" s="135"/>
      <c r="X17" s="126"/>
      <c r="Y17" s="129"/>
      <c r="Z17" s="130"/>
      <c r="AA17" s="216"/>
      <c r="AB17" s="131"/>
      <c r="AC17" s="142"/>
      <c r="AD17" s="229"/>
      <c r="AE17" s="135"/>
      <c r="AF17" s="126"/>
      <c r="AG17" s="129">
        <v>5</v>
      </c>
      <c r="AH17" s="130">
        <f>(VLOOKUP(AG17,UMM,2,FALSE))*$AH$5</f>
        <v>297</v>
      </c>
      <c r="AI17" s="135"/>
      <c r="AJ17" s="126"/>
      <c r="AK17" s="129">
        <v>3</v>
      </c>
      <c r="AL17" s="130">
        <f>(VLOOKUP(AK17,multiple,2,FALSE))*$AL$5</f>
        <v>269.5</v>
      </c>
      <c r="AM17" s="133">
        <v>7</v>
      </c>
      <c r="AN17" s="131">
        <f>(VLOOKUP(AM17,multiple,2,FALSE))*$AN$5</f>
        <v>947.25</v>
      </c>
      <c r="AO17" s="129"/>
      <c r="AP17" s="137"/>
      <c r="AQ17" s="216"/>
      <c r="AR17" s="131"/>
      <c r="AS17" s="142"/>
      <c r="AT17" s="229"/>
      <c r="AU17" s="135"/>
      <c r="AV17" s="126"/>
      <c r="AW17" s="129"/>
      <c r="AX17" s="130"/>
      <c r="AY17" s="135"/>
      <c r="AZ17" s="126"/>
      <c r="BA17" s="129">
        <v>12</v>
      </c>
      <c r="BB17" s="130">
        <f>(VLOOKUP(BA17,multiple,2,FALSE))*$BB$5</f>
        <v>290.39999999999998</v>
      </c>
      <c r="BC17" s="216">
        <v>2</v>
      </c>
      <c r="BD17" s="131">
        <f>(VLOOKUP(BC17,multiple,2,FALSE))*$BD$5</f>
        <v>433.5</v>
      </c>
      <c r="BE17" s="142"/>
      <c r="BF17" s="229"/>
      <c r="BG17" s="79"/>
      <c r="BH17" s="80"/>
      <c r="BI17" s="135"/>
      <c r="BJ17" s="136"/>
      <c r="BK17" s="129">
        <v>1</v>
      </c>
      <c r="BL17" s="130">
        <f>(VLOOKUP(BK17,multiple,2,FALSE))*$BL$5</f>
        <v>240</v>
      </c>
      <c r="BM17" s="135"/>
      <c r="BN17" s="126"/>
      <c r="BO17" s="142"/>
      <c r="BP17" s="132"/>
      <c r="BQ17" s="135"/>
      <c r="BR17" s="126"/>
      <c r="BS17" s="129"/>
      <c r="BT17" s="130"/>
      <c r="BU17" s="83"/>
      <c r="BV17" s="84"/>
      <c r="BW17" s="135"/>
      <c r="BX17" s="126"/>
      <c r="BY17" s="129">
        <v>2</v>
      </c>
      <c r="BZ17" s="130">
        <f>(VLOOKUP(BY17,multiple,2,FALSE))*BZ$5</f>
        <v>161.5</v>
      </c>
      <c r="CA17" s="87"/>
      <c r="CB17" s="82"/>
      <c r="CC17" s="154"/>
      <c r="CD17" s="155"/>
      <c r="CE17" s="139"/>
      <c r="CF17" s="140"/>
      <c r="CG17" s="154"/>
      <c r="CH17" s="126"/>
      <c r="CI17" s="142">
        <v>7</v>
      </c>
      <c r="CJ17" s="132">
        <f>(VLOOKUP(CI17,multiple,2,FALSE))*$CJ$5</f>
        <v>105.75</v>
      </c>
      <c r="CK17" s="174"/>
      <c r="CL17" s="164"/>
      <c r="CM17" s="193"/>
      <c r="CN17" s="160">
        <v>0</v>
      </c>
      <c r="CO17" s="216"/>
      <c r="CP17" s="131"/>
      <c r="CQ17" s="142">
        <v>3</v>
      </c>
      <c r="CR17" s="229">
        <f>(VLOOKUP(CQ17,multiple,2,FALSE))*$CR$5</f>
        <v>252</v>
      </c>
      <c r="CS17" s="174"/>
      <c r="CT17" s="164">
        <v>0</v>
      </c>
      <c r="CU17" s="142">
        <v>18</v>
      </c>
      <c r="CV17" s="132">
        <f>(VLOOKUP(CU17,multiple,2,FALSE))*$CV$5</f>
        <v>68.11</v>
      </c>
      <c r="CW17" s="286"/>
      <c r="CX17" s="287"/>
      <c r="CY17" s="90">
        <f>LARGE((H17,J17,X17,Z17,L17,N17,P17,R17,T17,V17,AJ17,AL17,AF17,AH17,AN17,AP17,AR17,AT17,AZ17,BB17,BD17,BF17,BH17,BJ17,BL17,AV17,AX17,BN17,BP17,BR17,BT17,BV17,BX17,BZ17,CB17,CD17,CF17,CH17,CJ17,CL17,CN17,CP17,CR17,CT17,CV17,CX17),1)+LARGE((H17,J17,X17,Z17,L17,N17,P17,R17,T17,V17,AJ17,AL17,AF17,AH17,AN17,AP17,AR17,AT17,AZ17,BB17,BD17,BF17,BH17,BJ17,BL17,AV17,AX17,BN17,BP17,BR17,BT17,BV17,BX17,BZ17,CB17,CD17,CF17,CH17,CJ17,CL17,CN17,CP17,CR17,CT17,CV17,CX17),2)+LARGE((H17,J17,X17,Z17,L17,N17,P17,R17,T17,V17,AJ17,AL17,AF17,AH17,AN17,AP17,AR17,AT17,AZ17,BB17,BD17,BF17,BH17,BJ17,BL17,AV17,AX17,BN17,BP17,BR17,BT17,BV17,BX17,BZ17,CB17,CD17,CF17,CH17,CJ17,CL17,CN17,CP17,CR17,CT17,CV17,CX17),3)+LARGE((H17,J17,X17,Z17,L17,N17,P17,R17,T17,V17,AJ17,AL17,AF17,AH17,AN17,AP17,AR17,AT17,AZ17,BB17,BD17,BF17,BH17,BJ17,BL17,AV17,AX17,BN17,BP17,BR17,BT17,BV17,BX17,BZ17,CB17,CD17,CF17,CH17,CJ17,CL17,CN17,CP17,CR17,CT17,CV17,CX17),4)+LARGE((H17,J17,X17,Z17,L17,N17,P17,R17,T17,V17,AJ17,AL17,AF17,AH17,AN17,AP17,AR17,AT17,AZ17,BB17,BD17,BF17,BH17,BJ17,BL17,AV17,AX17,BN17,BP17,BR17,BT17,BV17,BX17,BZ17,CB17,CD17,CF17,CH17,CJ17,CL17,CN17,CP17,CR17,CT17,CV17,CX17),5)</f>
        <v>2244.4</v>
      </c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</row>
    <row r="18" spans="1:207" s="2" customFormat="1" ht="15.75" customHeight="1" thickTop="1" thickBot="1" x14ac:dyDescent="0.3">
      <c r="A18" s="3"/>
      <c r="B18" s="92">
        <v>12</v>
      </c>
      <c r="C18" s="443" t="s">
        <v>224</v>
      </c>
      <c r="D18" s="121" t="s">
        <v>225</v>
      </c>
      <c r="E18" s="122">
        <v>2005</v>
      </c>
      <c r="F18" s="123" t="s">
        <v>226</v>
      </c>
      <c r="G18" s="135"/>
      <c r="H18" s="126"/>
      <c r="I18" s="129">
        <v>8</v>
      </c>
      <c r="J18" s="128">
        <f>(VLOOKUP(I18,UMM,2,FALSE))*$J$5</f>
        <v>130</v>
      </c>
      <c r="K18" s="124"/>
      <c r="L18" s="125"/>
      <c r="M18" s="127"/>
      <c r="N18" s="128"/>
      <c r="O18" s="216"/>
      <c r="P18" s="233">
        <v>0</v>
      </c>
      <c r="Q18" s="142">
        <v>3</v>
      </c>
      <c r="R18" s="229">
        <f>(VLOOKUP(Q18,multiple,2,FALSE))*$R$5</f>
        <v>210</v>
      </c>
      <c r="S18" s="124"/>
      <c r="T18" s="125"/>
      <c r="U18" s="127"/>
      <c r="V18" s="128"/>
      <c r="W18" s="135"/>
      <c r="X18" s="126"/>
      <c r="Y18" s="129"/>
      <c r="Z18" s="130"/>
      <c r="AA18" s="216"/>
      <c r="AB18" s="233"/>
      <c r="AC18" s="142"/>
      <c r="AD18" s="229"/>
      <c r="AE18" s="135"/>
      <c r="AF18" s="126"/>
      <c r="AG18" s="129">
        <v>6</v>
      </c>
      <c r="AH18" s="130">
        <f>(VLOOKUP(AG18,UMM,2,FALSE))*$AH$5</f>
        <v>270</v>
      </c>
      <c r="AI18" s="135"/>
      <c r="AJ18" s="126"/>
      <c r="AK18" s="129"/>
      <c r="AL18" s="130"/>
      <c r="AM18" s="133"/>
      <c r="AN18" s="131"/>
      <c r="AO18" s="129">
        <v>3</v>
      </c>
      <c r="AP18" s="137">
        <f>(VLOOKUP(AO18,multiple,2,FALSE))*$AP$5</f>
        <v>626.5</v>
      </c>
      <c r="AQ18" s="216"/>
      <c r="AR18" s="233"/>
      <c r="AS18" s="142">
        <v>5</v>
      </c>
      <c r="AT18" s="227">
        <f>(VLOOKUP(AS18,multiple,2,FALSE))*$AT$5</f>
        <v>299.75</v>
      </c>
      <c r="AU18" s="135"/>
      <c r="AV18" s="126"/>
      <c r="AW18" s="129"/>
      <c r="AX18" s="130"/>
      <c r="AY18" s="135"/>
      <c r="AZ18" s="136"/>
      <c r="BA18" s="129">
        <v>5</v>
      </c>
      <c r="BB18" s="130">
        <f>(VLOOKUP(BA18,multiple,2,FALSE))*$BB$5</f>
        <v>726</v>
      </c>
      <c r="BC18" s="216"/>
      <c r="BD18" s="317"/>
      <c r="BE18" s="142">
        <v>6</v>
      </c>
      <c r="BF18" s="227">
        <f>(VLOOKUP(BE18,multiple,2,FALSE))*$BF$5</f>
        <v>152.5</v>
      </c>
      <c r="BG18" s="79"/>
      <c r="BH18" s="80"/>
      <c r="BI18" s="135"/>
      <c r="BJ18" s="136"/>
      <c r="BK18" s="129"/>
      <c r="BL18" s="130"/>
      <c r="BM18" s="135"/>
      <c r="BN18" s="136"/>
      <c r="BO18" s="139"/>
      <c r="BP18" s="132"/>
      <c r="BQ18" s="135"/>
      <c r="BR18" s="126"/>
      <c r="BS18" s="129"/>
      <c r="BT18" s="130"/>
      <c r="BU18" s="83"/>
      <c r="BV18" s="84"/>
      <c r="BW18" s="135"/>
      <c r="BX18" s="126"/>
      <c r="BY18" s="129"/>
      <c r="BZ18" s="130"/>
      <c r="CA18" s="87"/>
      <c r="CB18" s="82"/>
      <c r="CC18" s="154"/>
      <c r="CD18" s="155"/>
      <c r="CE18" s="139"/>
      <c r="CF18" s="132"/>
      <c r="CG18" s="154"/>
      <c r="CH18" s="126"/>
      <c r="CI18" s="142"/>
      <c r="CJ18" s="132"/>
      <c r="CK18" s="174"/>
      <c r="CL18" s="164">
        <v>0</v>
      </c>
      <c r="CM18" s="193"/>
      <c r="CN18" s="160">
        <v>0</v>
      </c>
      <c r="CO18" s="216"/>
      <c r="CP18" s="233">
        <v>0</v>
      </c>
      <c r="CQ18" s="142">
        <v>3</v>
      </c>
      <c r="CR18" s="229">
        <f>(VLOOKUP(CQ18,multiple,2,FALSE))*$CR$5</f>
        <v>252</v>
      </c>
      <c r="CS18" s="174"/>
      <c r="CT18" s="165">
        <v>0</v>
      </c>
      <c r="CU18" s="142"/>
      <c r="CV18" s="160">
        <v>0</v>
      </c>
      <c r="CW18" s="288"/>
      <c r="CX18" s="82"/>
      <c r="CY18" s="90">
        <f>LARGE((H18,J18,X18,Z18,L18,N18,P18,R18,T18,V18,AJ18,AL18,AF18,AH18,AN18,AP18,AR18,AT18,AZ18,BB18,BD18,BF18,BH18,BJ18,BL18,AV18,AX18,BN18,BP18,BR18,BT18,BV18,BX18,BZ18,CB18,CD18,CF18,CH18,CJ18,CL18,CN18,CP18,CR18,CT18,CV18,CX18),1)+LARGE((H18,J18,X18,Z18,L18,N18,P18,R18,T18,V18,AJ18,AL18,AF18,AH18,AN18,AP18,AR18,AT18,AZ18,BB18,BD18,BF18,BH18,BJ18,BL18,AV18,AX18,BN18,BP18,BR18,BT18,BV18,BX18,BZ18,CB18,CD18,CF18,CH18,CJ18,CL18,CN18,CP18,CR18,CT18,CV18,CX18),2)+LARGE((H18,J18,X18,Z18,L18,N18,P18,R18,T18,V18,AJ18,AL18,AF18,AH18,AN18,AP18,AR18,AT18,AZ18,BB18,BD18,BF18,BH18,BJ18,BL18,AV18,AX18,BN18,BP18,BR18,BT18,BV18,BX18,BZ18,CB18,CD18,CF18,CH18,CJ18,CL18,CN18,CP18,CR18,CT18,CV18,CX18),3)+LARGE((H18,J18,X18,Z18,L18,N18,P18,R18,T18,V18,AJ18,AL18,AF18,AH18,AN18,AP18,AR18,AT18,AZ18,BB18,BD18,BF18,BH18,BJ18,BL18,AV18,AX18,BN18,BP18,BR18,BT18,BV18,BX18,BZ18,CB18,CD18,CF18,CH18,CJ18,CL18,CN18,CP18,CR18,CT18,CV18,CX18),4)+LARGE((H18,J18,X18,Z18,L18,N18,P18,R18,T18,V18,AJ18,AL18,AF18,AH18,AN18,AP18,AR18,AT18,AZ18,BB18,BD18,BF18,BH18,BJ18,BL18,AV18,AX18,BN18,BP18,BR18,BT18,BV18,BX18,BZ18,CB18,CD18,CF18,CH18,CJ18,CL18,CN18,CP18,CR18,CT18,CV18,CX18),5)</f>
        <v>2174.25</v>
      </c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</row>
    <row r="19" spans="1:207" s="2" customFormat="1" ht="15.75" customHeight="1" thickTop="1" thickBot="1" x14ac:dyDescent="0.3">
      <c r="A19" s="3"/>
      <c r="B19" s="92">
        <v>13</v>
      </c>
      <c r="C19" s="114" t="s">
        <v>73</v>
      </c>
      <c r="D19" s="115" t="s">
        <v>80</v>
      </c>
      <c r="E19" s="116">
        <v>2003</v>
      </c>
      <c r="F19" s="117" t="s">
        <v>116</v>
      </c>
      <c r="G19" s="135"/>
      <c r="H19" s="126"/>
      <c r="I19" s="129"/>
      <c r="J19" s="130"/>
      <c r="K19" s="124"/>
      <c r="L19" s="125"/>
      <c r="M19" s="127"/>
      <c r="N19" s="128"/>
      <c r="O19" s="216"/>
      <c r="P19" s="131"/>
      <c r="Q19" s="142"/>
      <c r="R19" s="228"/>
      <c r="S19" s="124"/>
      <c r="T19" s="125"/>
      <c r="U19" s="127"/>
      <c r="V19" s="128"/>
      <c r="W19" s="135"/>
      <c r="X19" s="126"/>
      <c r="Y19" s="129"/>
      <c r="Z19" s="130"/>
      <c r="AA19" s="216"/>
      <c r="AB19" s="131"/>
      <c r="AC19" s="142"/>
      <c r="AD19" s="228"/>
      <c r="AE19" s="135">
        <v>12</v>
      </c>
      <c r="AF19" s="126">
        <f>(VLOOKUP(AE19,multiple,2,FALSE))*$AF$5</f>
        <v>208.99999999999997</v>
      </c>
      <c r="AG19" s="129"/>
      <c r="AH19" s="130"/>
      <c r="AI19" s="135"/>
      <c r="AJ19" s="126"/>
      <c r="AK19" s="129"/>
      <c r="AL19" s="130"/>
      <c r="AM19" s="133">
        <v>10</v>
      </c>
      <c r="AN19" s="131">
        <f>(VLOOKUP(AM19,multiple,2,FALSE))*$AN$5</f>
        <v>505.2</v>
      </c>
      <c r="AO19" s="129"/>
      <c r="AP19" s="137"/>
      <c r="AQ19" s="216">
        <v>15</v>
      </c>
      <c r="AR19" s="131">
        <v>0</v>
      </c>
      <c r="AS19" s="142"/>
      <c r="AT19" s="228"/>
      <c r="AU19" s="135"/>
      <c r="AV19" s="126"/>
      <c r="AW19" s="129"/>
      <c r="AX19" s="130"/>
      <c r="AY19" s="135">
        <v>37</v>
      </c>
      <c r="AZ19" s="136">
        <v>0</v>
      </c>
      <c r="BA19" s="129"/>
      <c r="BB19" s="130"/>
      <c r="BC19" s="216">
        <v>6</v>
      </c>
      <c r="BD19" s="280">
        <f>(VLOOKUP(BC19,multiple,2,FALSE))*$BD$5</f>
        <v>255</v>
      </c>
      <c r="BE19" s="142"/>
      <c r="BF19" s="228"/>
      <c r="BG19" s="79">
        <v>39</v>
      </c>
      <c r="BH19" s="80">
        <v>0</v>
      </c>
      <c r="BI19" s="135"/>
      <c r="BJ19" s="136"/>
      <c r="BK19" s="129"/>
      <c r="BL19" s="130"/>
      <c r="BM19" s="135">
        <v>3</v>
      </c>
      <c r="BN19" s="126">
        <f>(VLOOKUP(BM19,multiple,2,FALSE))*$BN$5</f>
        <v>479.5</v>
      </c>
      <c r="BO19" s="142"/>
      <c r="BP19" s="140"/>
      <c r="BQ19" s="135">
        <v>5</v>
      </c>
      <c r="BR19" s="126">
        <f>(VLOOKUP(BQ19,multiple,2,FALSE))*BR$5</f>
        <v>302.5</v>
      </c>
      <c r="BS19" s="129"/>
      <c r="BT19" s="130"/>
      <c r="BU19" s="79">
        <v>34</v>
      </c>
      <c r="BV19" s="86">
        <v>0</v>
      </c>
      <c r="BW19" s="135"/>
      <c r="BX19" s="126"/>
      <c r="BY19" s="129"/>
      <c r="BZ19" s="130"/>
      <c r="CA19" s="87"/>
      <c r="CB19" s="82"/>
      <c r="CC19" s="154"/>
      <c r="CD19" s="155"/>
      <c r="CE19" s="139">
        <v>3</v>
      </c>
      <c r="CF19" s="132">
        <f>(VLOOKUP(CE19,multiple,2,FALSE))*$CF$5</f>
        <v>437.5</v>
      </c>
      <c r="CG19" s="154"/>
      <c r="CH19" s="126"/>
      <c r="CI19" s="142">
        <v>10</v>
      </c>
      <c r="CJ19" s="132">
        <v>0</v>
      </c>
      <c r="CK19" s="174"/>
      <c r="CL19" s="164"/>
      <c r="CM19" s="193"/>
      <c r="CN19" s="160"/>
      <c r="CO19" s="216">
        <v>14</v>
      </c>
      <c r="CP19" s="131">
        <f>(VLOOKUP(CO19,multiple,2,FALSE))*$CP$5</f>
        <v>198.99999999999994</v>
      </c>
      <c r="CQ19" s="142"/>
      <c r="CR19" s="228"/>
      <c r="CS19" s="174"/>
      <c r="CT19" s="164">
        <v>0</v>
      </c>
      <c r="CU19" s="142">
        <v>14</v>
      </c>
      <c r="CV19" s="132">
        <f>(VLOOKUP(CU19,multiple,2,FALSE))*$CV$5</f>
        <v>138.99999999999997</v>
      </c>
      <c r="CW19" s="286">
        <v>53</v>
      </c>
      <c r="CX19" s="287">
        <v>0</v>
      </c>
      <c r="CY19" s="90">
        <f>LARGE((H19,J19,X19,Z19,L19,N19,P19,R19,T19,V19,AJ19,AL19,AF19,AH19,AN19,AP19,AR19,AT19,AZ19,BB19,BD19,BF19,BH19,BJ19,BL19,AV19,AX19,BN19,BP19,BR19,BT19,BV19,BX19,BZ19,CB19,CD19,CF19,CH19,CJ19,CL19,CN19,CP19,CR19,CT19,CV19,CX19),1)+LARGE((H19,J19,X19,Z19,L19,N19,P19,R19,T19,V19,AJ19,AL19,AF19,AH19,AN19,AP19,AR19,AT19,AZ19,BB19,BD19,BF19,BH19,BJ19,BL19,AV19,AX19,BN19,BP19,BR19,BT19,BV19,BX19,BZ19,CB19,CD19,CF19,CH19,CJ19,CL19,CN19,CP19,CR19,CT19,CV19,CX19),2)+LARGE((H19,J19,X19,Z19,L19,N19,P19,R19,T19,V19,AJ19,AL19,AF19,AH19,AN19,AP19,AR19,AT19,AZ19,BB19,BD19,BF19,BH19,BJ19,BL19,AV19,AX19,BN19,BP19,BR19,BT19,BV19,BX19,BZ19,CB19,CD19,CF19,CH19,CJ19,CL19,CN19,CP19,CR19,CT19,CV19,CX19),3)+LARGE((H19,J19,X19,Z19,L19,N19,P19,R19,T19,V19,AJ19,AL19,AF19,AH19,AN19,AP19,AR19,AT19,AZ19,BB19,BD19,BF19,BH19,BJ19,BL19,AV19,AX19,BN19,BP19,BR19,BT19,BV19,BX19,BZ19,CB19,CD19,CF19,CH19,CJ19,CL19,CN19,CP19,CR19,CT19,CV19,CX19),4)+LARGE((H19,J19,X19,Z19,L19,N19,P19,R19,T19,V19,AJ19,AL19,AF19,AH19,AN19,AP19,AR19,AT19,AZ19,BB19,BD19,BF19,BH19,BJ19,BL19,AV19,AX19,BN19,BP19,BR19,BT19,BV19,BX19,BZ19,CB19,CD19,CF19,CH19,CJ19,CL19,CN19,CP19,CR19,CT19,CV19,CX19),5)</f>
        <v>1979.7</v>
      </c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0" spans="1:207" s="2" customFormat="1" ht="15.75" customHeight="1" thickTop="1" thickBot="1" x14ac:dyDescent="0.3">
      <c r="A20" s="3"/>
      <c r="B20" s="92">
        <v>14</v>
      </c>
      <c r="C20" s="114" t="s">
        <v>93</v>
      </c>
      <c r="D20" s="115" t="s">
        <v>40</v>
      </c>
      <c r="E20" s="116">
        <v>2003</v>
      </c>
      <c r="F20" s="117" t="s">
        <v>199</v>
      </c>
      <c r="G20" s="135">
        <v>1</v>
      </c>
      <c r="H20" s="126">
        <f>(VLOOKUP(G20,UMM,2,FALSE))*$H$5</f>
        <v>190</v>
      </c>
      <c r="I20" s="129"/>
      <c r="J20" s="130"/>
      <c r="K20" s="124">
        <v>1</v>
      </c>
      <c r="L20" s="126">
        <f>(VLOOKUP(K20,UMM,2,FALSE))*$L$5</f>
        <v>115</v>
      </c>
      <c r="M20" s="127"/>
      <c r="N20" s="128"/>
      <c r="O20" s="216"/>
      <c r="P20" s="131"/>
      <c r="Q20" s="142"/>
      <c r="R20" s="228"/>
      <c r="S20" s="124">
        <v>7</v>
      </c>
      <c r="T20" s="126">
        <f>(VLOOKUP(S20,multiple,2,FALSE))*$T$5</f>
        <v>234</v>
      </c>
      <c r="U20" s="127"/>
      <c r="V20" s="128"/>
      <c r="W20" s="135"/>
      <c r="X20" s="126"/>
      <c r="Y20" s="129"/>
      <c r="Z20" s="130"/>
      <c r="AA20" s="216">
        <v>1</v>
      </c>
      <c r="AB20" s="131">
        <f>(VLOOKUP(AA20,multiple,2,FALSE))*$AB$5</f>
        <v>185</v>
      </c>
      <c r="AC20" s="142"/>
      <c r="AD20" s="253"/>
      <c r="AE20" s="135"/>
      <c r="AF20" s="126"/>
      <c r="AG20" s="129"/>
      <c r="AH20" s="130"/>
      <c r="AI20" s="135"/>
      <c r="AJ20" s="126"/>
      <c r="AK20" s="129"/>
      <c r="AL20" s="130"/>
      <c r="AM20" s="133">
        <v>23</v>
      </c>
      <c r="AN20" s="131">
        <f>(VLOOKUP(AM20,multiple,2,FALSE))*$AN$5</f>
        <v>185.23999999999998</v>
      </c>
      <c r="AO20" s="129"/>
      <c r="AP20" s="137"/>
      <c r="AQ20" s="216">
        <v>3</v>
      </c>
      <c r="AR20" s="131">
        <f>(VLOOKUP(AQ20,multiple,2,FALSE))*$AR$5</f>
        <v>497</v>
      </c>
      <c r="AS20" s="142"/>
      <c r="AT20" s="253"/>
      <c r="AU20" s="135"/>
      <c r="AV20" s="126"/>
      <c r="AW20" s="129"/>
      <c r="AX20" s="130"/>
      <c r="AY20" s="135">
        <v>19</v>
      </c>
      <c r="AZ20" s="136">
        <f>(VLOOKUP(AY20,multiple,2,FALSE))*$AZ$5</f>
        <v>239.51999999999998</v>
      </c>
      <c r="BA20" s="129"/>
      <c r="BB20" s="130"/>
      <c r="BC20" s="216">
        <v>5</v>
      </c>
      <c r="BD20" s="131">
        <f>(VLOOKUP(BC20,multiple,2,FALSE))*$BD$5</f>
        <v>280.5</v>
      </c>
      <c r="BE20" s="142"/>
      <c r="BF20" s="253"/>
      <c r="BG20" s="79">
        <v>37</v>
      </c>
      <c r="BH20" s="80">
        <v>0</v>
      </c>
      <c r="BI20" s="135">
        <v>3</v>
      </c>
      <c r="BJ20" s="126">
        <f>(VLOOKUP(BI20,multiple,2,FALSE))*$BJ$5</f>
        <v>94.5</v>
      </c>
      <c r="BK20" s="129"/>
      <c r="BL20" s="130"/>
      <c r="BM20" s="135">
        <v>5</v>
      </c>
      <c r="BN20" s="126">
        <f>(VLOOKUP(BM20,multiple,2,FALSE))*$BN$5</f>
        <v>376.75</v>
      </c>
      <c r="BO20" s="142"/>
      <c r="BP20" s="132"/>
      <c r="BQ20" s="135">
        <v>9</v>
      </c>
      <c r="BR20" s="126">
        <f>(VLOOKUP(BQ20,multiple,2,FALSE))*BR$5</f>
        <v>137.5</v>
      </c>
      <c r="BS20" s="129"/>
      <c r="BT20" s="130"/>
      <c r="BU20" s="79">
        <v>50</v>
      </c>
      <c r="BV20" s="86">
        <v>0</v>
      </c>
      <c r="BW20" s="135">
        <v>3</v>
      </c>
      <c r="BX20" s="126">
        <f>(VLOOKUP(BW20,multiple,2,FALSE))*BX$5</f>
        <v>227.5</v>
      </c>
      <c r="BY20" s="129"/>
      <c r="BZ20" s="130"/>
      <c r="CA20" s="87"/>
      <c r="CB20" s="82"/>
      <c r="CC20" s="154"/>
      <c r="CD20" s="155"/>
      <c r="CE20" s="139">
        <v>6</v>
      </c>
      <c r="CF20" s="130">
        <f>(VLOOKUP(CE20,multiple,2,FALSE))*$CF$5</f>
        <v>312.5</v>
      </c>
      <c r="CG20" s="154"/>
      <c r="CH20" s="126"/>
      <c r="CI20" s="142">
        <v>3</v>
      </c>
      <c r="CJ20" s="132">
        <f>(VLOOKUP(CI20,multiple,2,FALSE))*$CJ$5</f>
        <v>164.5</v>
      </c>
      <c r="CK20" s="174"/>
      <c r="CL20" s="164"/>
      <c r="CM20" s="193"/>
      <c r="CN20" s="160"/>
      <c r="CO20" s="216">
        <v>20</v>
      </c>
      <c r="CP20" s="131">
        <v>0</v>
      </c>
      <c r="CQ20" s="142"/>
      <c r="CR20" s="228"/>
      <c r="CS20" s="174"/>
      <c r="CT20" s="164"/>
      <c r="CU20" s="142">
        <v>17</v>
      </c>
      <c r="CV20" s="132">
        <f>(VLOOKUP(CU20,multiple,2,FALSE))*$CV$5</f>
        <v>69.5</v>
      </c>
      <c r="CW20" s="286">
        <v>22</v>
      </c>
      <c r="CX20" s="82">
        <f>(VLOOKUP(CW20,multiple,2,FALSE))*CX$5</f>
        <v>481.04999999999995</v>
      </c>
      <c r="CY20" s="90">
        <f>LARGE((H20,J20,X20,Z20,L20,N20,P20,R20,T20,V20,AJ20,AL20,AF20,AH20,AN20,AP20,AR20,AT20,AZ20,BB20,BD20,BF20,BH20,BJ20,BL20,AV20,AX20,BN20,BP20,BR20,BT20,BV20,BX20,BZ20,CB20,CD20,CF20,CH20,CJ20,CL20,CN20,CP20,CR20,CT20,CV20,CX20),1)+LARGE((H20,J20,X20,Z20,L20,N20,P20,R20,T20,V20,AJ20,AL20,AF20,AH20,AN20,AP20,AR20,AT20,AZ20,BB20,BD20,BF20,BH20,BJ20,BL20,AV20,AX20,BN20,BP20,BR20,BT20,BV20,BX20,BZ20,CB20,CD20,CF20,CH20,CJ20,CL20,CN20,CP20,CR20,CT20,CV20,CX20),2)+LARGE((H20,J20,X20,Z20,L20,N20,P20,R20,T20,V20,AJ20,AL20,AF20,AH20,AN20,AP20,AR20,AT20,AZ20,BB20,BD20,BF20,BH20,BJ20,BL20,AV20,AX20,BN20,BP20,BR20,BT20,BV20,BX20,BZ20,CB20,CD20,CF20,CH20,CJ20,CL20,CN20,CP20,CR20,CT20,CV20,CX20),3)+LARGE((H20,J20,X20,Z20,L20,N20,P20,R20,T20,V20,AJ20,AL20,AF20,AH20,AN20,AP20,AR20,AT20,AZ20,BB20,BD20,BF20,BH20,BJ20,BL20,AV20,AX20,BN20,BP20,BR20,BT20,BV20,BX20,BZ20,CB20,CD20,CF20,CH20,CJ20,CL20,CN20,CP20,CR20,CT20,CV20,CX20),4)+LARGE((H20,J20,X20,Z20,L20,N20,P20,R20,T20,V20,AJ20,AL20,AF20,AH20,AN20,AP20,AR20,AT20,AZ20,BB20,BD20,BF20,BH20,BJ20,BL20,AV20,AX20,BN20,BP20,BR20,BT20,BV20,BX20,BZ20,CB20,CD20,CF20,CH20,CJ20,CL20,CN20,CP20,CR20,CT20,CV20,CX20),5)</f>
        <v>1947.8</v>
      </c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</row>
    <row r="21" spans="1:207" s="2" customFormat="1" ht="15.75" customHeight="1" thickTop="1" thickBot="1" x14ac:dyDescent="0.3">
      <c r="A21" s="3"/>
      <c r="B21" s="92">
        <v>15</v>
      </c>
      <c r="C21" s="468" t="s">
        <v>230</v>
      </c>
      <c r="D21" s="469" t="s">
        <v>231</v>
      </c>
      <c r="E21" s="470">
        <v>2004</v>
      </c>
      <c r="F21" s="471" t="s">
        <v>79</v>
      </c>
      <c r="G21" s="133"/>
      <c r="H21" s="126"/>
      <c r="I21" s="129">
        <v>3</v>
      </c>
      <c r="J21" s="130">
        <f>(VLOOKUP(I21,UMM,2,FALSE))*$J$5</f>
        <v>227.5</v>
      </c>
      <c r="K21" s="124"/>
      <c r="L21" s="125"/>
      <c r="M21" s="127"/>
      <c r="N21" s="128"/>
      <c r="O21" s="216">
        <v>3</v>
      </c>
      <c r="P21" s="312">
        <f>(VLOOKUP(O21,multiple,2,FALSE))*$P$5</f>
        <v>115.5</v>
      </c>
      <c r="Q21" s="139"/>
      <c r="R21" s="244">
        <v>0</v>
      </c>
      <c r="S21" s="124"/>
      <c r="T21" s="125"/>
      <c r="U21" s="127">
        <v>7</v>
      </c>
      <c r="V21" s="128">
        <f>(VLOOKUP(U21,UMM,2,FALSE))*$V$5</f>
        <v>117</v>
      </c>
      <c r="W21" s="133"/>
      <c r="X21" s="126"/>
      <c r="Y21" s="129">
        <v>13</v>
      </c>
      <c r="Z21" s="130">
        <v>0</v>
      </c>
      <c r="AA21" s="216"/>
      <c r="AB21" s="312"/>
      <c r="AC21" s="139"/>
      <c r="AD21" s="244"/>
      <c r="AE21" s="133"/>
      <c r="AF21" s="126"/>
      <c r="AG21" s="129"/>
      <c r="AH21" s="130"/>
      <c r="AI21" s="135"/>
      <c r="AJ21" s="126"/>
      <c r="AK21" s="129"/>
      <c r="AL21" s="130"/>
      <c r="AM21" s="133">
        <v>32</v>
      </c>
      <c r="AN21" s="131">
        <f>(VLOOKUP(AM21,multiple,2,FALSE))*$AN$5</f>
        <v>147.34999999999994</v>
      </c>
      <c r="AO21" s="129"/>
      <c r="AP21" s="137"/>
      <c r="AQ21" s="216">
        <v>10</v>
      </c>
      <c r="AR21" s="312">
        <f>(VLOOKUP(AQ21,multiple,2,FALSE))*$AR$5</f>
        <v>170.4</v>
      </c>
      <c r="AS21" s="139"/>
      <c r="AT21" s="244"/>
      <c r="AU21" s="135"/>
      <c r="AV21" s="126"/>
      <c r="AW21" s="129"/>
      <c r="AX21" s="130"/>
      <c r="AY21" s="135"/>
      <c r="AZ21" s="136"/>
      <c r="BA21" s="462">
        <v>3</v>
      </c>
      <c r="BB21" s="463">
        <f>(VLOOKUP(BA21,multiple,2,FALSE))*$BB$5</f>
        <v>924</v>
      </c>
      <c r="BC21" s="216"/>
      <c r="BD21" s="312"/>
      <c r="BE21" s="139"/>
      <c r="BF21" s="244"/>
      <c r="BG21" s="79">
        <v>55</v>
      </c>
      <c r="BH21" s="80">
        <v>0</v>
      </c>
      <c r="BI21" s="135"/>
      <c r="BJ21" s="136"/>
      <c r="BK21" s="129"/>
      <c r="BL21" s="130"/>
      <c r="BM21" s="135"/>
      <c r="BN21" s="126"/>
      <c r="BO21" s="142">
        <v>9</v>
      </c>
      <c r="BP21" s="132">
        <f>(VLOOKUP(BO21,multiple,2,FALSE))*$BP$5</f>
        <v>115</v>
      </c>
      <c r="BQ21" s="135"/>
      <c r="BR21" s="126"/>
      <c r="BS21" s="129">
        <v>3</v>
      </c>
      <c r="BT21" s="130">
        <f>(VLOOKUP(BS21,multiple,2,FALSE))*BT$5</f>
        <v>441</v>
      </c>
      <c r="BU21" s="79">
        <v>33</v>
      </c>
      <c r="BV21" s="86">
        <v>0</v>
      </c>
      <c r="BW21" s="135"/>
      <c r="BX21" s="126"/>
      <c r="BY21" s="129"/>
      <c r="BZ21" s="130"/>
      <c r="CA21" s="87"/>
      <c r="CB21" s="82"/>
      <c r="CC21" s="154"/>
      <c r="CD21" s="155"/>
      <c r="CE21" s="139">
        <v>35</v>
      </c>
      <c r="CF21" s="132">
        <v>0</v>
      </c>
      <c r="CG21" s="154"/>
      <c r="CH21" s="126"/>
      <c r="CI21" s="142"/>
      <c r="CJ21" s="132"/>
      <c r="CK21" s="174"/>
      <c r="CL21" s="175">
        <v>0</v>
      </c>
      <c r="CM21" s="139">
        <v>9</v>
      </c>
      <c r="CN21" s="132">
        <f>(VLOOKUP(CM21,multiple,2,FALSE))*$CN$5</f>
        <v>35</v>
      </c>
      <c r="CO21" s="216"/>
      <c r="CP21" s="326">
        <v>0</v>
      </c>
      <c r="CQ21" s="139"/>
      <c r="CR21" s="244">
        <v>0</v>
      </c>
      <c r="CS21" s="174"/>
      <c r="CT21" s="175">
        <v>0</v>
      </c>
      <c r="CU21" s="139"/>
      <c r="CV21" s="160">
        <v>0</v>
      </c>
      <c r="CW21" s="286"/>
      <c r="CX21" s="287"/>
      <c r="CY21" s="90">
        <f>LARGE((H21,J21,X21,Z21,L21,N21,P21,R21,T21,V21,AJ21,AL21,AF21,AH21,AN21,AP21,AR21,AT21,AZ21,BB21,BD21,BF21,BH21,BJ21,BL21,AV21,AX21,BN21,BP21,BR21,BT21,BV21,BX21,BZ21,CB21,CD21,CF21,CH21,CJ21,CL21,CN21,CP21,CR21,CT21,CV21,CX21),1)+LARGE((H21,J21,X21,Z21,L21,N21,P21,R21,T21,V21,AJ21,AL21,AF21,AH21,AN21,AP21,AR21,AT21,AZ21,BB21,BD21,BF21,BH21,BJ21,BL21,AV21,AX21,BN21,BP21,BR21,BT21,BV21,BX21,BZ21,CB21,CD21,CF21,CH21,CJ21,CL21,CN21,CP21,CR21,CT21,CV21,CX21),2)+LARGE((H21,J21,X21,Z21,L21,N21,P21,R21,T21,V21,AJ21,AL21,AF21,AH21,AN21,AP21,AR21,AT21,AZ21,BB21,BD21,BF21,BH21,BJ21,BL21,AV21,AX21,BN21,BP21,BR21,BT21,BV21,BX21,BZ21,CB21,CD21,CF21,CH21,CJ21,CL21,CN21,CP21,CR21,CT21,CV21,CX21),3)+LARGE((H21,J21,X21,Z21,L21,N21,P21,R21,T21,V21,AJ21,AL21,AF21,AH21,AN21,AP21,AR21,AT21,AZ21,BB21,BD21,BF21,BH21,BJ21,BL21,AV21,AX21,BN21,BP21,BR21,BT21,BV21,BX21,BZ21,CB21,CD21,CF21,CH21,CJ21,CL21,CN21,CP21,CR21,CT21,CV21,CX21),4)+LARGE((H21,J21,X21,Z21,L21,N21,P21,R21,T21,V21,AJ21,AL21,AF21,AH21,AN21,AP21,AR21,AT21,AZ21,BB21,BD21,BF21,BH21,BJ21,BL21,AV21,AX21,BN21,BP21,BR21,BT21,BV21,BX21,BZ21,CB21,CD21,CF21,CH21,CJ21,CL21,CN21,CP21,CR21,CT21,CV21,CX21),5)</f>
        <v>1910.25</v>
      </c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</row>
    <row r="22" spans="1:207" s="2" customFormat="1" ht="15.75" customHeight="1" thickTop="1" thickBot="1" x14ac:dyDescent="0.3">
      <c r="A22" s="3"/>
      <c r="B22" s="92">
        <v>16</v>
      </c>
      <c r="C22" s="120" t="s">
        <v>206</v>
      </c>
      <c r="D22" s="121" t="s">
        <v>207</v>
      </c>
      <c r="E22" s="122">
        <v>2005</v>
      </c>
      <c r="F22" s="123" t="s">
        <v>98</v>
      </c>
      <c r="G22" s="135"/>
      <c r="H22" s="126"/>
      <c r="I22" s="129">
        <v>3</v>
      </c>
      <c r="J22" s="130">
        <f>(VLOOKUP(I22,UMM,2,FALSE))*$J$5</f>
        <v>227.5</v>
      </c>
      <c r="K22" s="124"/>
      <c r="L22" s="125"/>
      <c r="M22" s="127"/>
      <c r="N22" s="128"/>
      <c r="O22" s="216"/>
      <c r="P22" s="233"/>
      <c r="Q22" s="142">
        <v>1</v>
      </c>
      <c r="R22" s="229">
        <f>(VLOOKUP(Q22,multiple,2,FALSE))*$R$5</f>
        <v>300</v>
      </c>
      <c r="S22" s="124"/>
      <c r="T22" s="125"/>
      <c r="U22" s="127">
        <v>2</v>
      </c>
      <c r="V22" s="128">
        <f>(VLOOKUP(U22,UMM,2,FALSE))*$V$5</f>
        <v>221</v>
      </c>
      <c r="W22" s="135"/>
      <c r="X22" s="126"/>
      <c r="Y22" s="129"/>
      <c r="Z22" s="130"/>
      <c r="AA22" s="216"/>
      <c r="AB22" s="233"/>
      <c r="AC22" s="142">
        <v>2</v>
      </c>
      <c r="AD22" s="229">
        <f>(VLOOKUP(AC22,multiple,2,FALSE))*$AD$5</f>
        <v>250.75</v>
      </c>
      <c r="AE22" s="135"/>
      <c r="AF22" s="126"/>
      <c r="AG22" s="129"/>
      <c r="AH22" s="130"/>
      <c r="AI22" s="135"/>
      <c r="AJ22" s="126"/>
      <c r="AK22" s="129"/>
      <c r="AL22" s="130"/>
      <c r="AM22" s="133"/>
      <c r="AN22" s="131"/>
      <c r="AO22" s="129">
        <v>17</v>
      </c>
      <c r="AP22" s="137">
        <f>(VLOOKUP(AO22,multiple,2,FALSE))*$AP$5</f>
        <v>89.5</v>
      </c>
      <c r="AQ22" s="216"/>
      <c r="AR22" s="233"/>
      <c r="AS22" s="142">
        <v>1</v>
      </c>
      <c r="AT22" s="229">
        <f>(VLOOKUP(AS22,multiple,2,FALSE))*$AT$5</f>
        <v>545</v>
      </c>
      <c r="AU22" s="135"/>
      <c r="AV22" s="126"/>
      <c r="AW22" s="129"/>
      <c r="AX22" s="130"/>
      <c r="AY22" s="135"/>
      <c r="AZ22" s="136"/>
      <c r="BA22" s="129">
        <v>9</v>
      </c>
      <c r="BB22" s="130">
        <f>(VLOOKUP(BA22,multiple,2,FALSE))*$BB$5</f>
        <v>330</v>
      </c>
      <c r="BC22" s="216"/>
      <c r="BD22" s="233"/>
      <c r="BE22" s="142">
        <v>1</v>
      </c>
      <c r="BF22" s="229">
        <f>(VLOOKUP(BE22,multiple,2,FALSE))*$BF$5</f>
        <v>305</v>
      </c>
      <c r="BG22" s="79"/>
      <c r="BH22" s="80"/>
      <c r="BI22" s="135"/>
      <c r="BJ22" s="136"/>
      <c r="BK22" s="129"/>
      <c r="BL22" s="130"/>
      <c r="BM22" s="135"/>
      <c r="BN22" s="126"/>
      <c r="BO22" s="142"/>
      <c r="BP22" s="132"/>
      <c r="BQ22" s="135"/>
      <c r="BR22" s="126"/>
      <c r="BS22" s="129">
        <v>9</v>
      </c>
      <c r="BT22" s="130">
        <f>(VLOOKUP(BS22,multiple,2,FALSE))*BT$5</f>
        <v>157.5</v>
      </c>
      <c r="BU22" s="79"/>
      <c r="BV22" s="86"/>
      <c r="BW22" s="135"/>
      <c r="BX22" s="126"/>
      <c r="BY22" s="129"/>
      <c r="BZ22" s="130"/>
      <c r="CA22" s="87"/>
      <c r="CB22" s="82"/>
      <c r="CC22" s="154"/>
      <c r="CD22" s="155"/>
      <c r="CE22" s="139"/>
      <c r="CF22" s="140"/>
      <c r="CG22" s="154"/>
      <c r="CH22" s="126"/>
      <c r="CI22" s="142"/>
      <c r="CJ22" s="132"/>
      <c r="CK22" s="174"/>
      <c r="CL22" s="164"/>
      <c r="CM22" s="193"/>
      <c r="CN22" s="160"/>
      <c r="CO22" s="216"/>
      <c r="CP22" s="233"/>
      <c r="CQ22" s="142">
        <v>1</v>
      </c>
      <c r="CR22" s="229">
        <f>(VLOOKUP(CQ22,multiple,2,FALSE))*$CR$5</f>
        <v>360</v>
      </c>
      <c r="CS22" s="174"/>
      <c r="CT22" s="164">
        <v>0</v>
      </c>
      <c r="CU22" s="142"/>
      <c r="CV22" s="160">
        <v>0</v>
      </c>
      <c r="CW22" s="286"/>
      <c r="CX22" s="287"/>
      <c r="CY22" s="90">
        <f>LARGE((H22,J22,X22,Z22,L22,N22,P22,R22,T22,V22,AJ22,AL22,AF22,AH22,AN22,AP22,AR22,AT22,AZ22,BB22,BD22,BF22,BH22,BJ22,BL22,AV22,AX22,BN22,BP22,BR22,BT22,BV22,BX22,BZ22,CB22,CD22,CF22,CH22,CJ22,CL22,CN22,CP22,CR22,CT22,CV22,CX22),1)+LARGE((H22,J22,X22,Z22,L22,N22,P22,R22,T22,V22,AJ22,AL22,AF22,AH22,AN22,AP22,AR22,AT22,AZ22,BB22,BD22,BF22,BH22,BJ22,BL22,AV22,AX22,BN22,BP22,BR22,BT22,BV22,BX22,BZ22,CB22,CD22,CF22,CH22,CJ22,CL22,CN22,CP22,CR22,CT22,CV22,CX22),2)+LARGE((H22,J22,X22,Z22,L22,N22,P22,R22,T22,V22,AJ22,AL22,AF22,AH22,AN22,AP22,AR22,AT22,AZ22,BB22,BD22,BF22,BH22,BJ22,BL22,AV22,AX22,BN22,BP22,BR22,BT22,BV22,BX22,BZ22,CB22,CD22,CF22,CH22,CJ22,CL22,CN22,CP22,CR22,CT22,CV22,CX22),3)+LARGE((H22,J22,X22,Z22,L22,N22,P22,R22,T22,V22,AJ22,AL22,AF22,AH22,AN22,AP22,AR22,AT22,AZ22,BB22,BD22,BF22,BH22,BJ22,BL22,AV22,AX22,BN22,BP22,BR22,BT22,BV22,BX22,BZ22,CB22,CD22,CF22,CH22,CJ22,CL22,CN22,CP22,CR22,CT22,CV22,CX22),4)+LARGE((H22,J22,X22,Z22,L22,N22,P22,R22,T22,V22,AJ22,AL22,AF22,AH22,AN22,AP22,AR22,AT22,AZ22,BB22,BD22,BF22,BH22,BJ22,BL22,AV22,AX22,BN22,BP22,BR22,BT22,BV22,BX22,BZ22,CB22,CD22,CF22,CH22,CJ22,CL22,CN22,CP22,CR22,CT22,CV22,CX22),5)</f>
        <v>1840</v>
      </c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</row>
    <row r="23" spans="1:207" s="2" customFormat="1" ht="15.75" customHeight="1" thickTop="1" thickBot="1" x14ac:dyDescent="0.3">
      <c r="A23" s="3"/>
      <c r="B23" s="92">
        <v>17</v>
      </c>
      <c r="C23" s="114" t="s">
        <v>279</v>
      </c>
      <c r="D23" s="115" t="s">
        <v>280</v>
      </c>
      <c r="E23" s="116">
        <v>2003</v>
      </c>
      <c r="F23" s="117" t="s">
        <v>281</v>
      </c>
      <c r="G23" s="135">
        <v>3</v>
      </c>
      <c r="H23" s="126">
        <f>(VLOOKUP(G23,UMM,2,FALSE))*$H$5</f>
        <v>133</v>
      </c>
      <c r="I23" s="129"/>
      <c r="J23" s="130"/>
      <c r="K23" s="124"/>
      <c r="L23" s="125"/>
      <c r="M23" s="127"/>
      <c r="N23" s="128"/>
      <c r="O23" s="216">
        <v>10</v>
      </c>
      <c r="P23" s="131">
        <f>(VLOOKUP(O23,multiple,2,FALSE))*$P$5</f>
        <v>39.6</v>
      </c>
      <c r="Q23" s="142"/>
      <c r="R23" s="244">
        <v>0</v>
      </c>
      <c r="S23" s="124">
        <v>12</v>
      </c>
      <c r="T23" s="125">
        <v>0</v>
      </c>
      <c r="U23" s="127"/>
      <c r="V23" s="128"/>
      <c r="W23" s="135"/>
      <c r="X23" s="126"/>
      <c r="Y23" s="129"/>
      <c r="Z23" s="130"/>
      <c r="AA23" s="216"/>
      <c r="AB23" s="131"/>
      <c r="AC23" s="142"/>
      <c r="AD23" s="244"/>
      <c r="AE23" s="135"/>
      <c r="AF23" s="126"/>
      <c r="AG23" s="129"/>
      <c r="AH23" s="130"/>
      <c r="AI23" s="135"/>
      <c r="AJ23" s="126"/>
      <c r="AK23" s="129"/>
      <c r="AL23" s="130"/>
      <c r="AM23" s="133">
        <v>14</v>
      </c>
      <c r="AN23" s="131">
        <f>(VLOOKUP(AM23,multiple,2,FALSE))*$AN$5</f>
        <v>420.99999999999989</v>
      </c>
      <c r="AO23" s="129"/>
      <c r="AP23" s="137"/>
      <c r="AQ23" s="216">
        <v>14</v>
      </c>
      <c r="AR23" s="131">
        <v>0</v>
      </c>
      <c r="AS23" s="142"/>
      <c r="AT23" s="244"/>
      <c r="AU23" s="135"/>
      <c r="AV23" s="126"/>
      <c r="AW23" s="129"/>
      <c r="AX23" s="130"/>
      <c r="AY23" s="135">
        <v>29</v>
      </c>
      <c r="AZ23" s="136">
        <f>(VLOOKUP(AY23,multiple,2,FALSE))*$AZ$5</f>
        <v>189.61999999999995</v>
      </c>
      <c r="BA23" s="129"/>
      <c r="BB23" s="130"/>
      <c r="BC23" s="216"/>
      <c r="BD23" s="280"/>
      <c r="BE23" s="142"/>
      <c r="BF23" s="244"/>
      <c r="BG23" s="79">
        <v>53</v>
      </c>
      <c r="BH23" s="80">
        <v>0</v>
      </c>
      <c r="BI23" s="135"/>
      <c r="BJ23" s="136"/>
      <c r="BK23" s="129"/>
      <c r="BL23" s="130"/>
      <c r="BM23" s="135">
        <v>13</v>
      </c>
      <c r="BN23" s="134">
        <v>0</v>
      </c>
      <c r="BO23" s="139"/>
      <c r="BP23" s="132"/>
      <c r="BQ23" s="135">
        <v>3</v>
      </c>
      <c r="BR23" s="126">
        <f>(VLOOKUP(BQ23,multiple,2,FALSE))*BR$5</f>
        <v>385</v>
      </c>
      <c r="BS23" s="129"/>
      <c r="BT23" s="130"/>
      <c r="BU23" s="79">
        <v>30</v>
      </c>
      <c r="BV23" s="86">
        <f>(VLOOKUP(BU23,multiple,2,FALSE))*BV$5</f>
        <v>488.39999999999986</v>
      </c>
      <c r="BW23" s="135"/>
      <c r="BX23" s="126"/>
      <c r="BY23" s="129"/>
      <c r="BZ23" s="130"/>
      <c r="CA23" s="87"/>
      <c r="CB23" s="82"/>
      <c r="CC23" s="154"/>
      <c r="CD23" s="156"/>
      <c r="CE23" s="139"/>
      <c r="CF23" s="132"/>
      <c r="CG23" s="154"/>
      <c r="CH23" s="126"/>
      <c r="CI23" s="142"/>
      <c r="CJ23" s="160"/>
      <c r="CK23" s="174"/>
      <c r="CL23" s="164">
        <v>0</v>
      </c>
      <c r="CM23" s="193"/>
      <c r="CN23" s="160">
        <v>0</v>
      </c>
      <c r="CO23" s="216">
        <v>13</v>
      </c>
      <c r="CP23" s="131">
        <f>(VLOOKUP(CO23,multiple,2,FALSE))*$CP$5</f>
        <v>208.94999999999996</v>
      </c>
      <c r="CQ23" s="142"/>
      <c r="CR23" s="244">
        <v>0</v>
      </c>
      <c r="CS23" s="174"/>
      <c r="CT23" s="164">
        <v>0</v>
      </c>
      <c r="CU23" s="142">
        <v>22</v>
      </c>
      <c r="CV23" s="132">
        <v>0</v>
      </c>
      <c r="CW23" s="286"/>
      <c r="CX23" s="287"/>
      <c r="CY23" s="90">
        <f>LARGE((H23,J23,X23,Z23,L23,N23,P23,R23,T23,V23,AJ23,AL23,AF23,AH23,AN23,AP23,AR23,AT23,AZ23,BB23,BD23,BF23,BH23,BJ23,BL23,AV23,AX23,BN23,BP23,BR23,BT23,BV23,BX23,BZ23,CB23,CD23,CF23,CH23,CJ23,CL23,CN23,CP23,CR23,CT23,CV23,CX23),1)+LARGE((H23,J23,X23,Z23,L23,N23,P23,R23,T23,V23,AJ23,AL23,AF23,AH23,AN23,AP23,AR23,AT23,AZ23,BB23,BD23,BF23,BH23,BJ23,BL23,AV23,AX23,BN23,BP23,BR23,BT23,BV23,BX23,BZ23,CB23,CD23,CF23,CH23,CJ23,CL23,CN23,CP23,CR23,CT23,CV23,CX23),2)+LARGE((H23,J23,X23,Z23,L23,N23,P23,R23,T23,V23,AJ23,AL23,AF23,AH23,AN23,AP23,AR23,AT23,AZ23,BB23,BD23,BF23,BH23,BJ23,BL23,AV23,AX23,BN23,BP23,BR23,BT23,BV23,BX23,BZ23,CB23,CD23,CF23,CH23,CJ23,CL23,CN23,CP23,CR23,CT23,CV23,CX23),3)+LARGE((H23,J23,X23,Z23,L23,N23,P23,R23,T23,V23,AJ23,AL23,AF23,AH23,AN23,AP23,AR23,AT23,AZ23,BB23,BD23,BF23,BH23,BJ23,BL23,AV23,AX23,BN23,BP23,BR23,BT23,BV23,BX23,BZ23,CB23,CD23,CF23,CH23,CJ23,CL23,CN23,CP23,CR23,CT23,CV23,CX23),4)+LARGE((H23,J23,X23,Z23,L23,N23,P23,R23,T23,V23,AJ23,AL23,AF23,AH23,AN23,AP23,AR23,AT23,AZ23,BB23,BD23,BF23,BH23,BJ23,BL23,AV23,AX23,BN23,BP23,BR23,BT23,BV23,BX23,BZ23,CB23,CD23,CF23,CH23,CJ23,CL23,CN23,CP23,CR23,CT23,CV23,CX23),5)</f>
        <v>1692.9699999999996</v>
      </c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</row>
    <row r="24" spans="1:207" s="2" customFormat="1" ht="15.75" customHeight="1" thickTop="1" thickBot="1" x14ac:dyDescent="0.3">
      <c r="A24" s="3"/>
      <c r="B24" s="92">
        <v>18</v>
      </c>
      <c r="C24" s="303" t="s">
        <v>222</v>
      </c>
      <c r="D24" s="207" t="s">
        <v>223</v>
      </c>
      <c r="E24" s="208">
        <v>2006</v>
      </c>
      <c r="F24" s="432" t="s">
        <v>98</v>
      </c>
      <c r="G24" s="133"/>
      <c r="H24" s="134"/>
      <c r="I24" s="129">
        <v>1</v>
      </c>
      <c r="J24" s="130">
        <v>0</v>
      </c>
      <c r="K24" s="124"/>
      <c r="L24" s="125"/>
      <c r="M24" s="127"/>
      <c r="N24" s="128"/>
      <c r="O24" s="216"/>
      <c r="P24" s="233"/>
      <c r="Q24" s="142">
        <v>2</v>
      </c>
      <c r="R24" s="227">
        <f>(VLOOKUP(Q24,multiple,2,FALSE))*$R$5</f>
        <v>255</v>
      </c>
      <c r="S24" s="124"/>
      <c r="T24" s="125"/>
      <c r="U24" s="127"/>
      <c r="V24" s="128"/>
      <c r="W24" s="135"/>
      <c r="X24" s="126"/>
      <c r="Y24" s="129"/>
      <c r="Z24" s="130"/>
      <c r="AA24" s="216"/>
      <c r="AB24" s="233"/>
      <c r="AC24" s="142"/>
      <c r="AD24" s="227"/>
      <c r="AE24" s="135"/>
      <c r="AF24" s="126"/>
      <c r="AG24" s="129">
        <v>1</v>
      </c>
      <c r="AH24" s="130">
        <v>0</v>
      </c>
      <c r="AI24" s="135"/>
      <c r="AJ24" s="126"/>
      <c r="AK24" s="129"/>
      <c r="AL24" s="130"/>
      <c r="AM24" s="133"/>
      <c r="AN24" s="131"/>
      <c r="AO24" s="129">
        <v>2</v>
      </c>
      <c r="AP24" s="137">
        <f>(VLOOKUP(AO24,multiple,2,FALSE))*$AP$5</f>
        <v>760.75</v>
      </c>
      <c r="AQ24" s="216"/>
      <c r="AR24" s="233"/>
      <c r="AS24" s="142">
        <v>2</v>
      </c>
      <c r="AT24" s="227">
        <f>(VLOOKUP(AS24,multiple,2,FALSE))*$AT$5</f>
        <v>463.25</v>
      </c>
      <c r="AU24" s="135"/>
      <c r="AV24" s="126"/>
      <c r="AW24" s="129"/>
      <c r="AX24" s="130"/>
      <c r="AY24" s="135"/>
      <c r="AZ24" s="136"/>
      <c r="BA24" s="129"/>
      <c r="BB24" s="130"/>
      <c r="BC24" s="216"/>
      <c r="BD24" s="233"/>
      <c r="BE24" s="142"/>
      <c r="BF24" s="227"/>
      <c r="BG24" s="79"/>
      <c r="BH24" s="80"/>
      <c r="BI24" s="135"/>
      <c r="BJ24" s="136"/>
      <c r="BK24" s="129"/>
      <c r="BL24" s="130"/>
      <c r="BM24" s="135"/>
      <c r="BN24" s="134"/>
      <c r="BO24" s="139"/>
      <c r="BP24" s="132"/>
      <c r="BQ24" s="135"/>
      <c r="BR24" s="126"/>
      <c r="BS24" s="129"/>
      <c r="BT24" s="130"/>
      <c r="BU24" s="79"/>
      <c r="BV24" s="80"/>
      <c r="BW24" s="135"/>
      <c r="BX24" s="126"/>
      <c r="BY24" s="129"/>
      <c r="BZ24" s="130"/>
      <c r="CA24" s="87"/>
      <c r="CB24" s="82"/>
      <c r="CC24" s="154"/>
      <c r="CD24" s="155"/>
      <c r="CE24" s="139">
        <v>2</v>
      </c>
      <c r="CF24" s="153">
        <v>0</v>
      </c>
      <c r="CG24" s="154"/>
      <c r="CH24" s="126"/>
      <c r="CI24" s="142"/>
      <c r="CJ24" s="132"/>
      <c r="CK24" s="174"/>
      <c r="CL24" s="164">
        <v>0</v>
      </c>
      <c r="CM24" s="193"/>
      <c r="CN24" s="160">
        <v>0</v>
      </c>
      <c r="CO24" s="216"/>
      <c r="CP24" s="233">
        <v>0</v>
      </c>
      <c r="CQ24" s="142">
        <v>6</v>
      </c>
      <c r="CR24" s="229">
        <f>(VLOOKUP(CQ24,multiple,2,FALSE))*$CR$5</f>
        <v>180</v>
      </c>
      <c r="CS24" s="174"/>
      <c r="CT24" s="164">
        <v>0</v>
      </c>
      <c r="CU24" s="142">
        <v>11</v>
      </c>
      <c r="CV24" s="153">
        <v>0</v>
      </c>
      <c r="CW24" s="286"/>
      <c r="CX24" s="287"/>
      <c r="CY24" s="90">
        <f>LARGE((H24,J24,X24,Z24,L24,N24,P24,R24,T24,V24,AJ24,AL24,AF24,AH24,AN24,AP24,AR24,AT24,AZ24,BB24,BD24,BF24,BH24,BJ24,BL24,AV24,AX24,BN24,BP24,BR24,BT24,BV24,BX24,BZ24,CB24,CD24,CF24,CH24,CJ24,CL24,CN24,CP24,CR24,CT24,CV24,CX24),1)+LARGE((H24,J24,X24,Z24,L24,N24,P24,R24,T24,V24,AJ24,AL24,AF24,AH24,AN24,AP24,AR24,AT24,AZ24,BB24,BD24,BF24,BH24,BJ24,BL24,AV24,AX24,BN24,BP24,BR24,BT24,BV24,BX24,BZ24,CB24,CD24,CF24,CH24,CJ24,CL24,CN24,CP24,CR24,CT24,CV24,CX24),2)+LARGE((H24,J24,X24,Z24,L24,N24,P24,R24,T24,V24,AJ24,AL24,AF24,AH24,AN24,AP24,AR24,AT24,AZ24,BB24,BD24,BF24,BH24,BJ24,BL24,AV24,AX24,BN24,BP24,BR24,BT24,BV24,BX24,BZ24,CB24,CD24,CF24,CH24,CJ24,CL24,CN24,CP24,CR24,CT24,CV24,CX24),3)+LARGE((H24,J24,X24,Z24,L24,N24,P24,R24,T24,V24,AJ24,AL24,AF24,AH24,AN24,AP24,AR24,AT24,AZ24,BB24,BD24,BF24,BH24,BJ24,BL24,AV24,AX24,BN24,BP24,BR24,BT24,BV24,BX24,BZ24,CB24,CD24,CF24,CH24,CJ24,CL24,CN24,CP24,CR24,CT24,CV24,CX24),4)+LARGE((H24,J24,X24,Z24,L24,N24,P24,R24,T24,V24,AJ24,AL24,AF24,AH24,AN24,AP24,AR24,AT24,AZ24,BB24,BD24,BF24,BH24,BJ24,BL24,AV24,AX24,BN24,BP24,BR24,BT24,BV24,BX24,BZ24,CB24,CD24,CF24,CH24,CJ24,CL24,CN24,CP24,CR24,CT24,CV24,CX24),5)</f>
        <v>1659</v>
      </c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</row>
    <row r="25" spans="1:207" s="2" customFormat="1" ht="15.75" customHeight="1" thickTop="1" thickBot="1" x14ac:dyDescent="0.3">
      <c r="A25" s="3"/>
      <c r="B25" s="92">
        <v>19</v>
      </c>
      <c r="C25" s="120" t="s">
        <v>244</v>
      </c>
      <c r="D25" s="121" t="s">
        <v>245</v>
      </c>
      <c r="E25" s="122">
        <v>2005</v>
      </c>
      <c r="F25" s="324" t="s">
        <v>50</v>
      </c>
      <c r="G25" s="133"/>
      <c r="H25" s="134"/>
      <c r="I25" s="129"/>
      <c r="J25" s="130"/>
      <c r="K25" s="124"/>
      <c r="L25" s="125"/>
      <c r="M25" s="127"/>
      <c r="N25" s="128"/>
      <c r="O25" s="216"/>
      <c r="P25" s="233"/>
      <c r="Q25" s="142"/>
      <c r="R25" s="242">
        <v>0</v>
      </c>
      <c r="S25" s="124"/>
      <c r="T25" s="125"/>
      <c r="U25" s="127"/>
      <c r="V25" s="128"/>
      <c r="W25" s="133"/>
      <c r="X25" s="126"/>
      <c r="Y25" s="129">
        <v>9</v>
      </c>
      <c r="Z25" s="130">
        <f>(VLOOKUP(Y25,multiple,2,FALSE))*$Z$5</f>
        <v>86.25</v>
      </c>
      <c r="AA25" s="216"/>
      <c r="AB25" s="233"/>
      <c r="AC25" s="142"/>
      <c r="AD25" s="242"/>
      <c r="AE25" s="133"/>
      <c r="AF25" s="126"/>
      <c r="AG25" s="129"/>
      <c r="AH25" s="130"/>
      <c r="AI25" s="135"/>
      <c r="AJ25" s="126"/>
      <c r="AK25" s="129">
        <v>3</v>
      </c>
      <c r="AL25" s="130">
        <f>(VLOOKUP(AK25,multiple,2,FALSE))*$AL$5</f>
        <v>269.5</v>
      </c>
      <c r="AM25" s="133"/>
      <c r="AN25" s="131"/>
      <c r="AO25" s="129">
        <v>3</v>
      </c>
      <c r="AP25" s="137">
        <f>(VLOOKUP(AO25,multiple,2,FALSE))*$AP$5</f>
        <v>626.5</v>
      </c>
      <c r="AQ25" s="216"/>
      <c r="AR25" s="233"/>
      <c r="AS25" s="142"/>
      <c r="AT25" s="242"/>
      <c r="AU25" s="135"/>
      <c r="AV25" s="126"/>
      <c r="AW25" s="129"/>
      <c r="AX25" s="130"/>
      <c r="AY25" s="135"/>
      <c r="AZ25" s="136"/>
      <c r="BA25" s="129">
        <v>17</v>
      </c>
      <c r="BB25" s="130">
        <f>(VLOOKUP(BA25,multiple,2,FALSE))*$BB$5</f>
        <v>132</v>
      </c>
      <c r="BC25" s="216"/>
      <c r="BD25" s="233"/>
      <c r="BE25" s="142"/>
      <c r="BF25" s="242"/>
      <c r="BG25" s="79"/>
      <c r="BH25" s="80"/>
      <c r="BI25" s="135"/>
      <c r="BJ25" s="136"/>
      <c r="BK25" s="129"/>
      <c r="BL25" s="130"/>
      <c r="BM25" s="135"/>
      <c r="BN25" s="126"/>
      <c r="BO25" s="142"/>
      <c r="BP25" s="240"/>
      <c r="BQ25" s="135"/>
      <c r="BR25" s="126"/>
      <c r="BS25" s="129">
        <v>5</v>
      </c>
      <c r="BT25" s="130">
        <f>(VLOOKUP(BS25,multiple,2,FALSE))*BT$5</f>
        <v>346.5</v>
      </c>
      <c r="BU25" s="79"/>
      <c r="BV25" s="86"/>
      <c r="BW25" s="135"/>
      <c r="BX25" s="126"/>
      <c r="BY25" s="129"/>
      <c r="BZ25" s="130"/>
      <c r="CA25" s="87"/>
      <c r="CB25" s="82"/>
      <c r="CC25" s="154"/>
      <c r="CD25" s="155"/>
      <c r="CE25" s="139"/>
      <c r="CF25" s="153"/>
      <c r="CG25" s="154"/>
      <c r="CH25" s="126"/>
      <c r="CI25" s="142"/>
      <c r="CJ25" s="132"/>
      <c r="CK25" s="174"/>
      <c r="CL25" s="164">
        <v>0</v>
      </c>
      <c r="CM25" s="193"/>
      <c r="CN25" s="250">
        <v>0</v>
      </c>
      <c r="CO25" s="216"/>
      <c r="CP25" s="233">
        <v>0</v>
      </c>
      <c r="CQ25" s="142"/>
      <c r="CR25" s="256">
        <v>0</v>
      </c>
      <c r="CS25" s="174"/>
      <c r="CT25" s="164">
        <v>0</v>
      </c>
      <c r="CU25" s="142"/>
      <c r="CV25" s="163">
        <v>0</v>
      </c>
      <c r="CW25" s="286"/>
      <c r="CX25" s="287"/>
      <c r="CY25" s="90">
        <f>LARGE((H25,J25,X25,Z25,L25,N25,P25,R25,T25,V25,AJ25,AL25,AF25,AH25,AN25,AP25,AR25,AT25,AZ25,BB25,BD25,BF25,BH25,BJ25,BL25,AV25,AX25,BN25,BP25,BR25,BT25,BV25,BX25,BZ25,CB25,CD25,CF25,CH25,CJ25,CL25,CN25,CP25,CR25,CT25,CV25,CX25),1)+LARGE((H25,J25,X25,Z25,L25,N25,P25,R25,T25,V25,AJ25,AL25,AF25,AH25,AN25,AP25,AR25,AT25,AZ25,BB25,BD25,BF25,BH25,BJ25,BL25,AV25,AX25,BN25,BP25,BR25,BT25,BV25,BX25,BZ25,CB25,CD25,CF25,CH25,CJ25,CL25,CN25,CP25,CR25,CT25,CV25,CX25),2)+LARGE((H25,J25,X25,Z25,L25,N25,P25,R25,T25,V25,AJ25,AL25,AF25,AH25,AN25,AP25,AR25,AT25,AZ25,BB25,BD25,BF25,BH25,BJ25,BL25,AV25,AX25,BN25,BP25,BR25,BT25,BV25,BX25,BZ25,CB25,CD25,CF25,CH25,CJ25,CL25,CN25,CP25,CR25,CT25,CV25,CX25),3)+LARGE((H25,J25,X25,Z25,L25,N25,P25,R25,T25,V25,AJ25,AL25,AF25,AH25,AN25,AP25,AR25,AT25,AZ25,BB25,BD25,BF25,BH25,BJ25,BL25,AV25,AX25,BN25,BP25,BR25,BT25,BV25,BX25,BZ25,CB25,CD25,CF25,CH25,CJ25,CL25,CN25,CP25,CR25,CT25,CV25,CX25),4)+LARGE((H25,J25,X25,Z25,L25,N25,P25,R25,T25,V25,AJ25,AL25,AF25,AH25,AN25,AP25,AR25,AT25,AZ25,BB25,BD25,BF25,BH25,BJ25,BL25,AV25,AX25,BN25,BP25,BR25,BT25,BV25,BX25,BZ25,CB25,CD25,CF25,CH25,CJ25,CL25,CN25,CP25,CR25,CT25,CV25,CX25),5)</f>
        <v>1460.75</v>
      </c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</row>
    <row r="26" spans="1:207" s="2" customFormat="1" ht="15.75" customHeight="1" thickTop="1" thickBot="1" x14ac:dyDescent="0.3">
      <c r="A26" s="3"/>
      <c r="B26" s="92">
        <v>20</v>
      </c>
      <c r="C26" s="112" t="s">
        <v>134</v>
      </c>
      <c r="D26" s="104" t="s">
        <v>135</v>
      </c>
      <c r="E26" s="105">
        <v>2004</v>
      </c>
      <c r="F26" s="107" t="s">
        <v>45</v>
      </c>
      <c r="G26" s="133"/>
      <c r="H26" s="134"/>
      <c r="I26" s="129">
        <v>7</v>
      </c>
      <c r="J26" s="130">
        <f>(VLOOKUP(I26,UMM,2,FALSE))*$J$5</f>
        <v>146.25</v>
      </c>
      <c r="K26" s="124"/>
      <c r="L26" s="125"/>
      <c r="M26" s="127">
        <v>2</v>
      </c>
      <c r="N26" s="128">
        <f>(VLOOKUP(M26,UMM,2,FALSE))*$N$5</f>
        <v>72.25</v>
      </c>
      <c r="O26" s="216"/>
      <c r="P26" s="131"/>
      <c r="Q26" s="142"/>
      <c r="R26" s="227"/>
      <c r="S26" s="124"/>
      <c r="T26" s="125"/>
      <c r="U26" s="127">
        <v>3</v>
      </c>
      <c r="V26" s="128">
        <f>(VLOOKUP(U26,UMM,2,FALSE))*$V$5</f>
        <v>182</v>
      </c>
      <c r="W26" s="133"/>
      <c r="X26" s="126"/>
      <c r="Y26" s="129">
        <v>8</v>
      </c>
      <c r="Z26" s="130">
        <f>(VLOOKUP(Y26,multiple,2,FALSE))*$Z$5</f>
        <v>138</v>
      </c>
      <c r="AA26" s="216"/>
      <c r="AB26" s="131"/>
      <c r="AC26" s="142"/>
      <c r="AD26" s="227"/>
      <c r="AE26" s="133"/>
      <c r="AF26" s="134"/>
      <c r="AG26" s="129">
        <v>8</v>
      </c>
      <c r="AH26" s="130">
        <f>(VLOOKUP(AG26,UMM,2,FALSE))*$AH$5</f>
        <v>216</v>
      </c>
      <c r="AI26" s="135"/>
      <c r="AJ26" s="126"/>
      <c r="AK26" s="129"/>
      <c r="AL26" s="130"/>
      <c r="AM26" s="133">
        <v>18</v>
      </c>
      <c r="AN26" s="131">
        <f>(VLOOKUP(AM26,multiple,2,FALSE))*$AN$5</f>
        <v>206.29</v>
      </c>
      <c r="AO26" s="129"/>
      <c r="AP26" s="137"/>
      <c r="AQ26" s="216"/>
      <c r="AR26" s="131"/>
      <c r="AS26" s="142"/>
      <c r="AT26" s="227"/>
      <c r="AU26" s="135"/>
      <c r="AV26" s="126"/>
      <c r="AW26" s="129"/>
      <c r="AX26" s="130"/>
      <c r="AY26" s="135"/>
      <c r="AZ26" s="134"/>
      <c r="BA26" s="129">
        <v>33</v>
      </c>
      <c r="BB26" s="130">
        <v>0</v>
      </c>
      <c r="BC26" s="216">
        <v>8</v>
      </c>
      <c r="BD26" s="131">
        <v>0</v>
      </c>
      <c r="BE26" s="142"/>
      <c r="BF26" s="227"/>
      <c r="BG26" s="79">
        <v>46</v>
      </c>
      <c r="BH26" s="84">
        <v>0</v>
      </c>
      <c r="BI26" s="135"/>
      <c r="BJ26" s="136"/>
      <c r="BK26" s="129">
        <v>3</v>
      </c>
      <c r="BL26" s="130">
        <f>(VLOOKUP(BK26,multiple,2,FALSE))*$BL$5</f>
        <v>168</v>
      </c>
      <c r="BM26" s="135"/>
      <c r="BN26" s="323"/>
      <c r="BO26" s="142">
        <v>3</v>
      </c>
      <c r="BP26" s="130">
        <f>(VLOOKUP(BO26,multiple,2,FALSE))*$BP$5</f>
        <v>322</v>
      </c>
      <c r="BQ26" s="135"/>
      <c r="BR26" s="126"/>
      <c r="BS26" s="129">
        <v>6</v>
      </c>
      <c r="BT26" s="130">
        <f>(VLOOKUP(BS26,multiple,2,FALSE))*BT$5</f>
        <v>315</v>
      </c>
      <c r="BU26" s="79"/>
      <c r="BV26" s="86"/>
      <c r="BW26" s="135"/>
      <c r="BX26" s="126"/>
      <c r="BY26" s="129">
        <v>1</v>
      </c>
      <c r="BZ26" s="130">
        <f>(VLOOKUP(BY26,multiple,2,FALSE))*BZ$5</f>
        <v>190</v>
      </c>
      <c r="CA26" s="87"/>
      <c r="CB26" s="82"/>
      <c r="CC26" s="154"/>
      <c r="CD26" s="155"/>
      <c r="CE26" s="139">
        <v>17</v>
      </c>
      <c r="CF26" s="153">
        <f>(VLOOKUP(CE26,multiple,2,FALSE))*$CF$5</f>
        <v>62.5</v>
      </c>
      <c r="CG26" s="154"/>
      <c r="CH26" s="126"/>
      <c r="CI26" s="142">
        <v>3</v>
      </c>
      <c r="CJ26" s="132">
        <f>(VLOOKUP(CI26,multiple,2,FALSE))*$CJ$5</f>
        <v>164.5</v>
      </c>
      <c r="CK26" s="174"/>
      <c r="CL26" s="164"/>
      <c r="CM26" s="142">
        <v>2</v>
      </c>
      <c r="CN26" s="130">
        <f>(VLOOKUP(CM26,multiple,2,FALSE))*$CN$5</f>
        <v>119</v>
      </c>
      <c r="CO26" s="216"/>
      <c r="CP26" s="131"/>
      <c r="CQ26" s="142">
        <v>2</v>
      </c>
      <c r="CR26" s="137">
        <f>(VLOOKUP(CQ26,multiple,2,FALSE))*$CR$5</f>
        <v>306</v>
      </c>
      <c r="CS26" s="174"/>
      <c r="CT26" s="164">
        <v>0</v>
      </c>
      <c r="CU26" s="142">
        <v>12</v>
      </c>
      <c r="CV26" s="153">
        <f>(VLOOKUP(CU26,multiple,2,FALSE))*$CV$5</f>
        <v>152.89999999999998</v>
      </c>
      <c r="CW26" s="286"/>
      <c r="CX26" s="287"/>
      <c r="CY26" s="90">
        <f>LARGE((H26,J26,X26,Z26,L26,N26,P26,R26,T26,V26,AJ26,AL26,AF26,AH26,AN26,AP26,AR26,AT26,AZ26,BB26,BD26,BF26,BH26,BJ26,BL26,AV26,AX26,BN26,BP26,BR26,BT26,BV26,BX26,BZ26,CB26,CD26,CF26,CH26,CJ26,CL26,CN26,CP26,CR26,CT26,CV26,CX26),1)+LARGE((H26,J26,X26,Z26,L26,N26,P26,R26,T26,V26,AJ26,AL26,AF26,AH26,AN26,AP26,AR26,AT26,AZ26,BB26,BD26,BF26,BH26,BJ26,BL26,AV26,AX26,BN26,BP26,BR26,BT26,BV26,BX26,BZ26,CB26,CD26,CF26,CH26,CJ26,CL26,CN26,CP26,CR26,CT26,CV26,CX26),2)+LARGE((H26,J26,X26,Z26,L26,N26,P26,R26,T26,V26,AJ26,AL26,AF26,AH26,AN26,AP26,AR26,AT26,AZ26,BB26,BD26,BF26,BH26,BJ26,BL26,AV26,AX26,BN26,BP26,BR26,BT26,BV26,BX26,BZ26,CB26,CD26,CF26,CH26,CJ26,CL26,CN26,CP26,CR26,CT26,CV26,CX26),3)+LARGE((H26,J26,X26,Z26,L26,N26,P26,R26,T26,V26,AJ26,AL26,AF26,AH26,AN26,AP26,AR26,AT26,AZ26,BB26,BD26,BF26,BH26,BJ26,BL26,AV26,AX26,BN26,BP26,BR26,BT26,BV26,BX26,BZ26,CB26,CD26,CF26,CH26,CJ26,CL26,CN26,CP26,CR26,CT26,CV26,CX26),4)+LARGE((H26,J26,X26,Z26,L26,N26,P26,R26,T26,V26,AJ26,AL26,AF26,AH26,AN26,AP26,AR26,AT26,AZ26,BB26,BD26,BF26,BH26,BJ26,BL26,AV26,AX26,BN26,BP26,BR26,BT26,BV26,BX26,BZ26,CB26,CD26,CF26,CH26,CJ26,CL26,CN26,CP26,CR26,CT26,CV26,CX26),5)</f>
        <v>1365.29</v>
      </c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s="2" customFormat="1" ht="15.75" customHeight="1" thickTop="1" thickBot="1" x14ac:dyDescent="0.3">
      <c r="A27" s="3"/>
      <c r="B27" s="92">
        <v>21</v>
      </c>
      <c r="C27" s="112" t="s">
        <v>132</v>
      </c>
      <c r="D27" s="104" t="s">
        <v>133</v>
      </c>
      <c r="E27" s="105">
        <v>2004</v>
      </c>
      <c r="F27" s="107" t="s">
        <v>98</v>
      </c>
      <c r="G27" s="133"/>
      <c r="H27" s="134"/>
      <c r="I27" s="129">
        <v>14</v>
      </c>
      <c r="J27" s="130">
        <v>0</v>
      </c>
      <c r="K27" s="124"/>
      <c r="L27" s="125"/>
      <c r="M27" s="127"/>
      <c r="N27" s="128"/>
      <c r="O27" s="216"/>
      <c r="P27" s="131"/>
      <c r="Q27" s="142"/>
      <c r="R27" s="228"/>
      <c r="S27" s="124"/>
      <c r="T27" s="204"/>
      <c r="U27" s="127">
        <v>1</v>
      </c>
      <c r="V27" s="128">
        <f>(VLOOKUP(U27,UMM,2,FALSE))*$V$5</f>
        <v>260</v>
      </c>
      <c r="W27" s="133"/>
      <c r="X27" s="126"/>
      <c r="Y27" s="129">
        <v>5</v>
      </c>
      <c r="Z27" s="130">
        <f>(VLOOKUP(Y27,multiple,2,FALSE))*$Z$5</f>
        <v>189.75</v>
      </c>
      <c r="AA27" s="216"/>
      <c r="AB27" s="131"/>
      <c r="AC27" s="142"/>
      <c r="AD27" s="228"/>
      <c r="AE27" s="133"/>
      <c r="AF27" s="126"/>
      <c r="AG27" s="129"/>
      <c r="AH27" s="130"/>
      <c r="AI27" s="135"/>
      <c r="AJ27" s="126"/>
      <c r="AK27" s="129"/>
      <c r="AL27" s="130"/>
      <c r="AM27" s="133"/>
      <c r="AN27" s="131"/>
      <c r="AO27" s="129"/>
      <c r="AP27" s="137"/>
      <c r="AQ27" s="216"/>
      <c r="AR27" s="131"/>
      <c r="AS27" s="142"/>
      <c r="AT27" s="228"/>
      <c r="AU27" s="135"/>
      <c r="AV27" s="126"/>
      <c r="AW27" s="129"/>
      <c r="AX27" s="130"/>
      <c r="AY27" s="135"/>
      <c r="AZ27" s="134"/>
      <c r="BA27" s="129"/>
      <c r="BB27" s="130"/>
      <c r="BC27" s="216"/>
      <c r="BD27" s="131"/>
      <c r="BE27" s="142"/>
      <c r="BF27" s="228"/>
      <c r="BG27" s="79"/>
      <c r="BH27" s="80"/>
      <c r="BI27" s="135"/>
      <c r="BJ27" s="136"/>
      <c r="BK27" s="129"/>
      <c r="BL27" s="130"/>
      <c r="BM27" s="135">
        <v>15</v>
      </c>
      <c r="BN27" s="323">
        <v>0</v>
      </c>
      <c r="BO27" s="142">
        <v>3</v>
      </c>
      <c r="BP27" s="132">
        <f>(VLOOKUP(BO27,multiple,2,FALSE))*$BP$5</f>
        <v>322</v>
      </c>
      <c r="BQ27" s="135"/>
      <c r="BR27" s="441"/>
      <c r="BS27" s="129">
        <v>3</v>
      </c>
      <c r="BT27" s="130">
        <f>(VLOOKUP(BS27,multiple,2,FALSE))*BT$5</f>
        <v>441</v>
      </c>
      <c r="BU27" s="79"/>
      <c r="BV27" s="80"/>
      <c r="BW27" s="135"/>
      <c r="BX27" s="126"/>
      <c r="BY27" s="129">
        <v>3</v>
      </c>
      <c r="BZ27" s="130">
        <f>(VLOOKUP(BY27,multiple,2,FALSE))*BZ$5</f>
        <v>133</v>
      </c>
      <c r="CA27" s="87"/>
      <c r="CB27" s="82"/>
      <c r="CC27" s="154"/>
      <c r="CD27" s="155"/>
      <c r="CE27" s="139">
        <v>20</v>
      </c>
      <c r="CF27" s="132">
        <f>(VLOOKUP(CE27,multiple,2,FALSE))*$CF$5</f>
        <v>58.75</v>
      </c>
      <c r="CG27" s="154"/>
      <c r="CH27" s="126"/>
      <c r="CI27" s="142"/>
      <c r="CJ27" s="132"/>
      <c r="CK27" s="174"/>
      <c r="CL27" s="164"/>
      <c r="CM27" s="193"/>
      <c r="CN27" s="160"/>
      <c r="CO27" s="216"/>
      <c r="CP27" s="131"/>
      <c r="CQ27" s="142"/>
      <c r="CR27" s="228"/>
      <c r="CS27" s="174"/>
      <c r="CT27" s="164">
        <v>0</v>
      </c>
      <c r="CU27" s="142"/>
      <c r="CV27" s="132"/>
      <c r="CW27" s="288"/>
      <c r="CX27" s="82"/>
      <c r="CY27" s="90">
        <f>LARGE((H27,J27,X27,Z27,L27,N27,P27,R27,T27,V27,AJ27,AL27,AF27,AH27,AN27,AP27,AR27,AT27,AZ27,BB27,BD27,BF27,BH27,BJ27,BL27,AV27,AX27,BN27,BP27,BR27,BT27,BV27,BX27,BZ27,CB27,CD27,CF27,CH27,CJ27,CL27,CN27,CP27,CR27,CT27,CV27,CX27),1)+LARGE((H27,J27,X27,Z27,L27,N27,P27,R27,T27,V27,AJ27,AL27,AF27,AH27,AN27,AP27,AR27,AT27,AZ27,BB27,BD27,BF27,BH27,BJ27,BL27,AV27,AX27,BN27,BP27,BR27,BT27,BV27,BX27,BZ27,CB27,CD27,CF27,CH27,CJ27,CL27,CN27,CP27,CR27,CT27,CV27,CX27),2)+LARGE((H27,J27,X27,Z27,L27,N27,P27,R27,T27,V27,AJ27,AL27,AF27,AH27,AN27,AP27,AR27,AT27,AZ27,BB27,BD27,BF27,BH27,BJ27,BL27,AV27,AX27,BN27,BP27,BR27,BT27,BV27,BX27,BZ27,CB27,CD27,CF27,CH27,CJ27,CL27,CN27,CP27,CR27,CT27,CV27,CX27),3)+LARGE((H27,J27,X27,Z27,L27,N27,P27,R27,T27,V27,AJ27,AL27,AF27,AH27,AN27,AP27,AR27,AT27,AZ27,BB27,BD27,BF27,BH27,BJ27,BL27,AV27,AX27,BN27,BP27,BR27,BT27,BV27,BX27,BZ27,CB27,CD27,CF27,CH27,CJ27,CL27,CN27,CP27,CR27,CT27,CV27,CX27),4)+LARGE((H27,J27,X27,Z27,L27,N27,P27,R27,T27,V27,AJ27,AL27,AF27,AH27,AN27,AP27,AR27,AT27,AZ27,BB27,BD27,BF27,BH27,BJ27,BL27,AV27,AX27,BN27,BP27,BR27,BT27,BV27,BX27,BZ27,CB27,CD27,CF27,CH27,CJ27,CL27,CN27,CP27,CR27,CT27,CV27,CX27),5)</f>
        <v>1345.75</v>
      </c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2" customFormat="1" ht="15.75" customHeight="1" thickTop="1" thickBot="1" x14ac:dyDescent="0.3">
      <c r="A28" s="3"/>
      <c r="B28" s="92">
        <v>22</v>
      </c>
      <c r="C28" s="468" t="s">
        <v>541</v>
      </c>
      <c r="D28" s="469" t="s">
        <v>423</v>
      </c>
      <c r="E28" s="470">
        <v>2004</v>
      </c>
      <c r="F28" s="471" t="s">
        <v>98</v>
      </c>
      <c r="G28" s="133"/>
      <c r="H28" s="126"/>
      <c r="I28" s="129"/>
      <c r="J28" s="130"/>
      <c r="K28" s="124"/>
      <c r="L28" s="125"/>
      <c r="M28" s="127"/>
      <c r="N28" s="128"/>
      <c r="O28" s="174"/>
      <c r="P28" s="251"/>
      <c r="Q28" s="142"/>
      <c r="R28" s="244"/>
      <c r="S28" s="124"/>
      <c r="T28" s="204"/>
      <c r="U28" s="127"/>
      <c r="V28" s="128"/>
      <c r="W28" s="133"/>
      <c r="X28" s="126"/>
      <c r="Y28" s="129"/>
      <c r="Z28" s="130"/>
      <c r="AA28" s="174"/>
      <c r="AB28" s="251"/>
      <c r="AC28" s="142"/>
      <c r="AD28" s="229"/>
      <c r="AE28" s="133"/>
      <c r="AF28" s="126"/>
      <c r="AG28" s="129"/>
      <c r="AH28" s="130"/>
      <c r="AI28" s="135"/>
      <c r="AJ28" s="126"/>
      <c r="AK28" s="129"/>
      <c r="AL28" s="130"/>
      <c r="AM28" s="133"/>
      <c r="AN28" s="131"/>
      <c r="AO28" s="129"/>
      <c r="AP28" s="137"/>
      <c r="AQ28" s="174"/>
      <c r="AR28" s="251"/>
      <c r="AS28" s="142"/>
      <c r="AT28" s="229"/>
      <c r="AU28" s="135"/>
      <c r="AV28" s="126"/>
      <c r="AW28" s="129"/>
      <c r="AX28" s="130"/>
      <c r="AY28" s="135"/>
      <c r="AZ28" s="134"/>
      <c r="BA28" s="462">
        <v>1</v>
      </c>
      <c r="BB28" s="463">
        <f>(VLOOKUP(BA28,multiple,2,FALSE))*$BB$5</f>
        <v>1320</v>
      </c>
      <c r="BC28" s="174"/>
      <c r="BD28" s="251"/>
      <c r="BE28" s="142"/>
      <c r="BF28" s="229"/>
      <c r="BG28" s="79"/>
      <c r="BH28" s="80"/>
      <c r="BI28" s="135"/>
      <c r="BJ28" s="136"/>
      <c r="BK28" s="129"/>
      <c r="BL28" s="130"/>
      <c r="BM28" s="135"/>
      <c r="BN28" s="126"/>
      <c r="BO28" s="142"/>
      <c r="BP28" s="132"/>
      <c r="BQ28" s="135"/>
      <c r="BR28" s="126"/>
      <c r="BS28" s="129"/>
      <c r="BT28" s="130"/>
      <c r="BU28" s="79"/>
      <c r="BV28" s="86"/>
      <c r="BW28" s="135"/>
      <c r="BX28" s="126"/>
      <c r="BY28" s="129"/>
      <c r="BZ28" s="130"/>
      <c r="CA28" s="87"/>
      <c r="CB28" s="82"/>
      <c r="CC28" s="154"/>
      <c r="CD28" s="155"/>
      <c r="CE28" s="139"/>
      <c r="CF28" s="132"/>
      <c r="CG28" s="154"/>
      <c r="CH28" s="126"/>
      <c r="CI28" s="142"/>
      <c r="CJ28" s="144"/>
      <c r="CK28" s="174"/>
      <c r="CL28" s="164"/>
      <c r="CM28" s="193"/>
      <c r="CN28" s="160"/>
      <c r="CO28" s="174"/>
      <c r="CP28" s="251"/>
      <c r="CQ28" s="142"/>
      <c r="CR28" s="244">
        <v>0</v>
      </c>
      <c r="CS28" s="174"/>
      <c r="CT28" s="164">
        <v>0</v>
      </c>
      <c r="CU28" s="152"/>
      <c r="CV28" s="160">
        <v>0</v>
      </c>
      <c r="CW28" s="289"/>
      <c r="CX28" s="290">
        <v>0</v>
      </c>
      <c r="CY28" s="90">
        <f>LARGE((H28,J28,X28,Z28,L28,N28,P28,R28,T28,V28,AJ28,AL28,AF28,AH28,AN28,AP28,AR28,AT28,AZ28,BB28,BD28,BF28,BH28,BJ28,BL28,AV28,AX28,BN28,BP28,BR28,BT28,BV28,BX28,BZ28,CB28,CD28,CF28,CH28,CJ28,CL28,CN28,CP28,CR28,CT28,CV28,CX28),1)+LARGE((H28,J28,X28,Z28,L28,N28,P28,R28,T28,V28,AJ28,AL28,AF28,AH28,AN28,AP28,AR28,AT28,AZ28,BB28,BD28,BF28,BH28,BJ28,BL28,AV28,AX28,BN28,BP28,BR28,BT28,BV28,BX28,BZ28,CB28,CD28,CF28,CH28,CJ28,CL28,CN28,CP28,CR28,CT28,CV28,CX28),2)+LARGE((H28,J28,X28,Z28,L28,N28,P28,R28,T28,V28,AJ28,AL28,AF28,AH28,AN28,AP28,AR28,AT28,AZ28,BB28,BD28,BF28,BH28,BJ28,BL28,AV28,AX28,BN28,BP28,BR28,BT28,BV28,BX28,BZ28,CB28,CD28,CF28,CH28,CJ28,CL28,CN28,CP28,CR28,CT28,CV28,CX28),3)+LARGE((H28,J28,X28,Z28,L28,N28,P28,R28,T28,V28,AJ28,AL28,AF28,AH28,AN28,AP28,AR28,AT28,AZ28,BB28,BD28,BF28,BH28,BJ28,BL28,AV28,AX28,BN28,BP28,BR28,BT28,BV28,BX28,BZ28,CB28,CD28,CF28,CH28,CJ28,CL28,CN28,CP28,CR28,CT28,CV28,CX28),4)+LARGE((H28,J28,X28,Z28,L28,N28,P28,R28,T28,V28,AJ28,AL28,AF28,AH28,AN28,AP28,AR28,AT28,AZ28,BB28,BD28,BF28,BH28,BJ28,BL28,AV28,AX28,BN28,BP28,BR28,BT28,BV28,BX28,BZ28,CB28,CD28,CF28,CH28,CJ28,CL28,CN28,CP28,CR28,CT28,CV28,CX28),5)</f>
        <v>1320</v>
      </c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07" s="2" customFormat="1" ht="15.75" customHeight="1" thickTop="1" thickBot="1" x14ac:dyDescent="0.3">
      <c r="A29" s="3"/>
      <c r="B29" s="92">
        <v>23</v>
      </c>
      <c r="C29" s="112" t="s">
        <v>246</v>
      </c>
      <c r="D29" s="104" t="s">
        <v>247</v>
      </c>
      <c r="E29" s="105">
        <v>2005</v>
      </c>
      <c r="F29" s="107" t="s">
        <v>33</v>
      </c>
      <c r="G29" s="133"/>
      <c r="H29" s="126"/>
      <c r="I29" s="129"/>
      <c r="J29" s="130"/>
      <c r="K29" s="124"/>
      <c r="L29" s="125"/>
      <c r="M29" s="127"/>
      <c r="N29" s="128"/>
      <c r="O29" s="174"/>
      <c r="P29" s="279"/>
      <c r="Q29" s="142">
        <v>6</v>
      </c>
      <c r="R29" s="229">
        <f>(VLOOKUP(Q29,multiple,2,FALSE))*$R$5</f>
        <v>150</v>
      </c>
      <c r="S29" s="124"/>
      <c r="T29" s="125"/>
      <c r="U29" s="127"/>
      <c r="V29" s="128"/>
      <c r="W29" s="133"/>
      <c r="X29" s="126"/>
      <c r="Y29" s="129"/>
      <c r="Z29" s="130"/>
      <c r="AA29" s="174"/>
      <c r="AB29" s="279"/>
      <c r="AC29" s="142">
        <v>1</v>
      </c>
      <c r="AD29" s="229">
        <f>(VLOOKUP(AC29,multiple,2,FALSE))*$AD$5</f>
        <v>295</v>
      </c>
      <c r="AE29" s="133"/>
      <c r="AF29" s="126"/>
      <c r="AG29" s="129">
        <v>2</v>
      </c>
      <c r="AH29" s="130">
        <f>(VLOOKUP(AG29,UMM,2,FALSE))*$AH$5</f>
        <v>459</v>
      </c>
      <c r="AI29" s="135"/>
      <c r="AJ29" s="126"/>
      <c r="AK29" s="129"/>
      <c r="AL29" s="130"/>
      <c r="AM29" s="133"/>
      <c r="AN29" s="131"/>
      <c r="AO29" s="129">
        <v>15</v>
      </c>
      <c r="AP29" s="137">
        <f>(VLOOKUP(AO29,multiple,2,FALSE))*$AP$5</f>
        <v>170.04999999999995</v>
      </c>
      <c r="AQ29" s="174"/>
      <c r="AR29" s="446"/>
      <c r="AS29" s="142">
        <v>11</v>
      </c>
      <c r="AT29" s="229">
        <f>(VLOOKUP(AS29,multiple,2,FALSE))*$AT$5</f>
        <v>125.35</v>
      </c>
      <c r="AU29" s="135"/>
      <c r="AV29" s="126"/>
      <c r="AW29" s="129"/>
      <c r="AX29" s="130"/>
      <c r="AY29" s="135"/>
      <c r="AZ29" s="134"/>
      <c r="BA29" s="129">
        <v>26</v>
      </c>
      <c r="BB29" s="130">
        <f>(VLOOKUP(BA29,multiple,2,FALSE))*$BB$5</f>
        <v>108.23999999999998</v>
      </c>
      <c r="BC29" s="174"/>
      <c r="BD29" s="446"/>
      <c r="BE29" s="142">
        <v>2</v>
      </c>
      <c r="BF29" s="229">
        <f>(VLOOKUP(BE29,multiple,2,FALSE))*$BF$5</f>
        <v>259.25</v>
      </c>
      <c r="BG29" s="79"/>
      <c r="BH29" s="80"/>
      <c r="BI29" s="135"/>
      <c r="BJ29" s="136"/>
      <c r="BK29" s="129"/>
      <c r="BL29" s="130"/>
      <c r="BM29" s="135"/>
      <c r="BN29" s="126"/>
      <c r="BO29" s="142"/>
      <c r="BP29" s="132"/>
      <c r="BQ29" s="135"/>
      <c r="BR29" s="126"/>
      <c r="BS29" s="129"/>
      <c r="BT29" s="130"/>
      <c r="BU29" s="79">
        <v>70</v>
      </c>
      <c r="BV29" s="86">
        <v>0</v>
      </c>
      <c r="BW29" s="135"/>
      <c r="BX29" s="126"/>
      <c r="BY29" s="129"/>
      <c r="BZ29" s="130"/>
      <c r="CA29" s="87"/>
      <c r="CB29" s="82"/>
      <c r="CC29" s="154"/>
      <c r="CD29" s="155"/>
      <c r="CE29" s="139"/>
      <c r="CF29" s="132"/>
      <c r="CG29" s="154"/>
      <c r="CH29" s="126"/>
      <c r="CI29" s="142"/>
      <c r="CJ29" s="132"/>
      <c r="CK29" s="174"/>
      <c r="CL29" s="164">
        <v>0</v>
      </c>
      <c r="CM29" s="193"/>
      <c r="CN29" s="160">
        <v>0</v>
      </c>
      <c r="CO29" s="174"/>
      <c r="CP29" s="279">
        <v>0</v>
      </c>
      <c r="CQ29" s="142">
        <v>10</v>
      </c>
      <c r="CR29" s="229">
        <f>(VLOOKUP(CQ29,multiple,2,FALSE))*$CR$5</f>
        <v>86.399999999999991</v>
      </c>
      <c r="CS29" s="174"/>
      <c r="CT29" s="164">
        <v>0</v>
      </c>
      <c r="CU29" s="193"/>
      <c r="CV29" s="160">
        <v>0</v>
      </c>
      <c r="CW29" s="286"/>
      <c r="CX29" s="287"/>
      <c r="CY29" s="90">
        <f>LARGE((H29,J29,X29,Z29,L29,N29,P29,R29,T29,V29,AJ29,AL29,AF29,AH29,AN29,AP29,AR29,AT29,AZ29,BB29,BD29,BF29,BH29,BJ29,BL29,AV29,AX29,BN29,BP29,BR29,BT29,BV29,BX29,BZ29,CB29,CD29,CF29,CH29,CJ29,CL29,CN29,CP29,CR29,CT29,CV29,CX29),1)+LARGE((H29,J29,X29,Z29,L29,N29,P29,R29,T29,V29,AJ29,AL29,AF29,AH29,AN29,AP29,AR29,AT29,AZ29,BB29,BD29,BF29,BH29,BJ29,BL29,AV29,AX29,BN29,BP29,BR29,BT29,BV29,BX29,BZ29,CB29,CD29,CF29,CH29,CJ29,CL29,CN29,CP29,CR29,CT29,CV29,CX29),2)+LARGE((H29,J29,X29,Z29,L29,N29,P29,R29,T29,V29,AJ29,AL29,AF29,AH29,AN29,AP29,AR29,AT29,AZ29,BB29,BD29,BF29,BH29,BJ29,BL29,AV29,AX29,BN29,BP29,BR29,BT29,BV29,BX29,BZ29,CB29,CD29,CF29,CH29,CJ29,CL29,CN29,CP29,CR29,CT29,CV29,CX29),3)+LARGE((H29,J29,X29,Z29,L29,N29,P29,R29,T29,V29,AJ29,AL29,AF29,AH29,AN29,AP29,AR29,AT29,AZ29,BB29,BD29,BF29,BH29,BJ29,BL29,AV29,AX29,BN29,BP29,BR29,BT29,BV29,BX29,BZ29,CB29,CD29,CF29,CH29,CJ29,CL29,CN29,CP29,CR29,CT29,CV29,CX29),4)+LARGE((H29,J29,X29,Z29,L29,N29,P29,R29,T29,V29,AJ29,AL29,AF29,AH29,AN29,AP29,AR29,AT29,AZ29,BB29,BD29,BF29,BH29,BJ29,BL29,AV29,AX29,BN29,BP29,BR29,BT29,BV29,BX29,BZ29,CB29,CD29,CF29,CH29,CJ29,CL29,CN29,CP29,CR29,CT29,CV29,CX29),5)</f>
        <v>1163.6499999999999</v>
      </c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</row>
    <row r="30" spans="1:207" s="2" customFormat="1" ht="15.75" customHeight="1" thickTop="1" thickBot="1" x14ac:dyDescent="0.3">
      <c r="A30" s="3"/>
      <c r="B30" s="92">
        <v>24</v>
      </c>
      <c r="C30" s="112" t="s">
        <v>248</v>
      </c>
      <c r="D30" s="104" t="s">
        <v>249</v>
      </c>
      <c r="E30" s="105">
        <v>2005</v>
      </c>
      <c r="F30" s="107" t="s">
        <v>64</v>
      </c>
      <c r="G30" s="133"/>
      <c r="H30" s="126"/>
      <c r="I30" s="129"/>
      <c r="J30" s="130"/>
      <c r="K30" s="124"/>
      <c r="L30" s="125"/>
      <c r="M30" s="127"/>
      <c r="N30" s="128"/>
      <c r="O30" s="216"/>
      <c r="P30" s="233">
        <v>0</v>
      </c>
      <c r="Q30" s="142"/>
      <c r="R30" s="244">
        <v>0</v>
      </c>
      <c r="S30" s="124"/>
      <c r="T30" s="125"/>
      <c r="U30" s="127"/>
      <c r="V30" s="128"/>
      <c r="W30" s="133"/>
      <c r="X30" s="126"/>
      <c r="Y30" s="129">
        <v>7</v>
      </c>
      <c r="Z30" s="130">
        <f>(VLOOKUP(Y30,multiple,2,FALSE))*$Z$5</f>
        <v>155.25</v>
      </c>
      <c r="AA30" s="216"/>
      <c r="AB30" s="233"/>
      <c r="AC30" s="142">
        <v>3</v>
      </c>
      <c r="AD30" s="229">
        <f>(VLOOKUP(AC30,multiple,2,FALSE))*$AD$5</f>
        <v>206.5</v>
      </c>
      <c r="AE30" s="133"/>
      <c r="AF30" s="126"/>
      <c r="AG30" s="129">
        <v>7</v>
      </c>
      <c r="AH30" s="130">
        <f>(VLOOKUP(AG30,UMM,2,FALSE))*$AH$5</f>
        <v>243</v>
      </c>
      <c r="AI30" s="135"/>
      <c r="AJ30" s="126"/>
      <c r="AK30" s="129">
        <v>2</v>
      </c>
      <c r="AL30" s="130">
        <f>(VLOOKUP(AK30,multiple,2,FALSE))*$AL$5</f>
        <v>327.25</v>
      </c>
      <c r="AM30" s="133"/>
      <c r="AN30" s="131"/>
      <c r="AO30" s="129">
        <v>16</v>
      </c>
      <c r="AP30" s="137">
        <f>(VLOOKUP(AO30,multiple,2,FALSE))*$AP$5</f>
        <v>161.09999999999994</v>
      </c>
      <c r="AQ30" s="216"/>
      <c r="AR30" s="233"/>
      <c r="AS30" s="142">
        <v>7</v>
      </c>
      <c r="AT30" s="229">
        <f>(VLOOKUP(AS30,multiple,2,FALSE))*$AT$5</f>
        <v>245.25</v>
      </c>
      <c r="AU30" s="135"/>
      <c r="AV30" s="126"/>
      <c r="AW30" s="129"/>
      <c r="AX30" s="130"/>
      <c r="AY30" s="135"/>
      <c r="AZ30" s="134"/>
      <c r="BA30" s="129"/>
      <c r="BB30" s="130"/>
      <c r="BC30" s="216"/>
      <c r="BD30" s="233"/>
      <c r="BE30" s="142"/>
      <c r="BF30" s="229"/>
      <c r="BG30" s="79"/>
      <c r="BH30" s="80"/>
      <c r="BI30" s="135"/>
      <c r="BJ30" s="136"/>
      <c r="BK30" s="129"/>
      <c r="BL30" s="130"/>
      <c r="BM30" s="135"/>
      <c r="BN30" s="323"/>
      <c r="BO30" s="142"/>
      <c r="BP30" s="132"/>
      <c r="BQ30" s="135"/>
      <c r="BR30" s="441"/>
      <c r="BS30" s="129"/>
      <c r="BT30" s="130"/>
      <c r="BU30" s="79"/>
      <c r="BV30" s="86"/>
      <c r="BW30" s="135"/>
      <c r="BX30" s="126"/>
      <c r="BY30" s="129"/>
      <c r="BZ30" s="130"/>
      <c r="CA30" s="87"/>
      <c r="CB30" s="82"/>
      <c r="CC30" s="154"/>
      <c r="CD30" s="155"/>
      <c r="CE30" s="139"/>
      <c r="CF30" s="132"/>
      <c r="CG30" s="154"/>
      <c r="CH30" s="126"/>
      <c r="CI30" s="142"/>
      <c r="CJ30" s="132"/>
      <c r="CK30" s="174"/>
      <c r="CL30" s="164">
        <v>0</v>
      </c>
      <c r="CM30" s="193"/>
      <c r="CN30" s="160">
        <v>0</v>
      </c>
      <c r="CO30" s="216"/>
      <c r="CP30" s="233">
        <v>0</v>
      </c>
      <c r="CQ30" s="142"/>
      <c r="CR30" s="244">
        <v>0</v>
      </c>
      <c r="CS30" s="174"/>
      <c r="CT30" s="164">
        <v>0</v>
      </c>
      <c r="CU30" s="142"/>
      <c r="CV30" s="160">
        <v>0</v>
      </c>
      <c r="CW30" s="288"/>
      <c r="CX30" s="82"/>
      <c r="CY30" s="90">
        <f>LARGE((H30,J30,X30,Z30,L30,N30,P30,R30,T30,V30,AJ30,AL30,AF30,AH30,AN30,AP30,AR30,AT30,AZ30,BB30,BD30,BF30,BH30,BJ30,BL30,AV30,AX30,BN30,BP30,BR30,BT30,BV30,BX30,BZ30,CB30,CD30,CF30,CH30,CJ30,CL30,CN30,CP30,CR30,CT30,CV30,CX30),1)+LARGE((H30,J30,X30,Z30,L30,N30,P30,R30,T30,V30,AJ30,AL30,AF30,AH30,AN30,AP30,AR30,AT30,AZ30,BB30,BD30,BF30,BH30,BJ30,BL30,AV30,AX30,BN30,BP30,BR30,BT30,BV30,BX30,BZ30,CB30,CD30,CF30,CH30,CJ30,CL30,CN30,CP30,CR30,CT30,CV30,CX30),2)+LARGE((H30,J30,X30,Z30,L30,N30,P30,R30,T30,V30,AJ30,AL30,AF30,AH30,AN30,AP30,AR30,AT30,AZ30,BB30,BD30,BF30,BH30,BJ30,BL30,AV30,AX30,BN30,BP30,BR30,BT30,BV30,BX30,BZ30,CB30,CD30,CF30,CH30,CJ30,CL30,CN30,CP30,CR30,CT30,CV30,CX30),3)+LARGE((H30,J30,X30,Z30,L30,N30,P30,R30,T30,V30,AJ30,AL30,AF30,AH30,AN30,AP30,AR30,AT30,AZ30,BB30,BD30,BF30,BH30,BJ30,BL30,AV30,AX30,BN30,BP30,BR30,BT30,BV30,BX30,BZ30,CB30,CD30,CF30,CH30,CJ30,CL30,CN30,CP30,CR30,CT30,CV30,CX30),4)+LARGE((H30,J30,X30,Z30,L30,N30,P30,R30,T30,V30,AJ30,AL30,AF30,AH30,AN30,AP30,AR30,AT30,AZ30,BB30,BD30,BF30,BH30,BJ30,BL30,AV30,AX30,BN30,BP30,BR30,BT30,BV30,BX30,BZ30,CB30,CD30,CF30,CH30,CJ30,CL30,CN30,CP30,CR30,CT30,CV30,CX30),5)</f>
        <v>1131.8499999999999</v>
      </c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07" s="2" customFormat="1" ht="15.75" customHeight="1" thickTop="1" thickBot="1" x14ac:dyDescent="0.3">
      <c r="A31" s="3"/>
      <c r="B31" s="92">
        <v>25</v>
      </c>
      <c r="C31" s="468" t="s">
        <v>542</v>
      </c>
      <c r="D31" s="469" t="s">
        <v>543</v>
      </c>
      <c r="E31" s="470">
        <v>2004</v>
      </c>
      <c r="F31" s="471" t="s">
        <v>544</v>
      </c>
      <c r="G31" s="133"/>
      <c r="H31" s="126"/>
      <c r="I31" s="129"/>
      <c r="J31" s="128"/>
      <c r="K31" s="124"/>
      <c r="L31" s="125"/>
      <c r="M31" s="127"/>
      <c r="N31" s="128"/>
      <c r="O31" s="174"/>
      <c r="P31" s="251"/>
      <c r="Q31" s="142"/>
      <c r="R31" s="242"/>
      <c r="S31" s="124"/>
      <c r="T31" s="125"/>
      <c r="U31" s="127"/>
      <c r="V31" s="128"/>
      <c r="W31" s="133"/>
      <c r="X31" s="126"/>
      <c r="Y31" s="129"/>
      <c r="Z31" s="130"/>
      <c r="AA31" s="174"/>
      <c r="AB31" s="251"/>
      <c r="AC31" s="142"/>
      <c r="AD31" s="227"/>
      <c r="AE31" s="133"/>
      <c r="AF31" s="126"/>
      <c r="AG31" s="129"/>
      <c r="AH31" s="130"/>
      <c r="AI31" s="135"/>
      <c r="AJ31" s="126"/>
      <c r="AK31" s="129"/>
      <c r="AL31" s="130"/>
      <c r="AM31" s="133"/>
      <c r="AN31" s="131"/>
      <c r="AO31" s="129"/>
      <c r="AP31" s="137"/>
      <c r="AQ31" s="174"/>
      <c r="AR31" s="251"/>
      <c r="AS31" s="142"/>
      <c r="AT31" s="227"/>
      <c r="AU31" s="135"/>
      <c r="AV31" s="126"/>
      <c r="AW31" s="129"/>
      <c r="AX31" s="130"/>
      <c r="AY31" s="135"/>
      <c r="AZ31" s="134"/>
      <c r="BA31" s="462">
        <v>2</v>
      </c>
      <c r="BB31" s="463">
        <f>(VLOOKUP(BA31,multiple,2,FALSE))*$BB$5</f>
        <v>1122</v>
      </c>
      <c r="BC31" s="174"/>
      <c r="BD31" s="251"/>
      <c r="BE31" s="142"/>
      <c r="BF31" s="227"/>
      <c r="BG31" s="79"/>
      <c r="BH31" s="80"/>
      <c r="BI31" s="135"/>
      <c r="BJ31" s="136"/>
      <c r="BK31" s="129"/>
      <c r="BL31" s="130"/>
      <c r="BM31" s="135"/>
      <c r="BN31" s="126"/>
      <c r="BO31" s="142"/>
      <c r="BP31" s="132"/>
      <c r="BQ31" s="135"/>
      <c r="BR31" s="126"/>
      <c r="BS31" s="129"/>
      <c r="BT31" s="130"/>
      <c r="BU31" s="79"/>
      <c r="BV31" s="86"/>
      <c r="BW31" s="135"/>
      <c r="BX31" s="126"/>
      <c r="BY31" s="129"/>
      <c r="BZ31" s="130"/>
      <c r="CA31" s="87"/>
      <c r="CB31" s="82"/>
      <c r="CC31" s="154"/>
      <c r="CD31" s="155"/>
      <c r="CE31" s="139"/>
      <c r="CF31" s="132"/>
      <c r="CG31" s="154"/>
      <c r="CH31" s="126"/>
      <c r="CI31" s="142"/>
      <c r="CJ31" s="144"/>
      <c r="CK31" s="174"/>
      <c r="CL31" s="164"/>
      <c r="CM31" s="193"/>
      <c r="CN31" s="160"/>
      <c r="CO31" s="174"/>
      <c r="CP31" s="251"/>
      <c r="CQ31" s="142"/>
      <c r="CR31" s="242">
        <v>0</v>
      </c>
      <c r="CS31" s="174"/>
      <c r="CT31" s="164">
        <v>0</v>
      </c>
      <c r="CU31" s="152"/>
      <c r="CV31" s="138">
        <v>0</v>
      </c>
      <c r="CW31" s="289"/>
      <c r="CX31" s="290">
        <v>0</v>
      </c>
      <c r="CY31" s="90">
        <f>LARGE((H31,J31,X31,Z31,L31,N31,P31,R31,T31,V31,AJ31,AL31,AF31,AH31,AN31,AP31,AR31,AT31,AZ31,BB31,BD31,BF31,BH31,BJ31,BL31,AV31,AX31,BN31,BP31,BR31,BT31,BV31,BX31,BZ31,CB31,CD31,CF31,CH31,CJ31,CL31,CN31,CP31,CR31,CT31,CV31,CX31),1)+LARGE((H31,J31,X31,Z31,L31,N31,P31,R31,T31,V31,AJ31,AL31,AF31,AH31,AN31,AP31,AR31,AT31,AZ31,BB31,BD31,BF31,BH31,BJ31,BL31,AV31,AX31,BN31,BP31,BR31,BT31,BV31,BX31,BZ31,CB31,CD31,CF31,CH31,CJ31,CL31,CN31,CP31,CR31,CT31,CV31,CX31),2)+LARGE((H31,J31,X31,Z31,L31,N31,P31,R31,T31,V31,AJ31,AL31,AF31,AH31,AN31,AP31,AR31,AT31,AZ31,BB31,BD31,BF31,BH31,BJ31,BL31,AV31,AX31,BN31,BP31,BR31,BT31,BV31,BX31,BZ31,CB31,CD31,CF31,CH31,CJ31,CL31,CN31,CP31,CR31,CT31,CV31,CX31),3)+LARGE((H31,J31,X31,Z31,L31,N31,P31,R31,T31,V31,AJ31,AL31,AF31,AH31,AN31,AP31,AR31,AT31,AZ31,BB31,BD31,BF31,BH31,BJ31,BL31,AV31,AX31,BN31,BP31,BR31,BT31,BV31,BX31,BZ31,CB31,CD31,CF31,CH31,CJ31,CL31,CN31,CP31,CR31,CT31,CV31,CX31),4)+LARGE((H31,J31,X31,Z31,L31,N31,P31,R31,T31,V31,AJ31,AL31,AF31,AH31,AN31,AP31,AR31,AT31,AZ31,BB31,BD31,BF31,BH31,BJ31,BL31,AV31,AX31,BN31,BP31,BR31,BT31,BV31,BX31,BZ31,CB31,CD31,CF31,CH31,CJ31,CL31,CN31,CP31,CR31,CT31,CV31,CX31),5)</f>
        <v>1122</v>
      </c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</row>
    <row r="32" spans="1:207" s="2" customFormat="1" ht="15.75" customHeight="1" thickTop="1" thickBot="1" x14ac:dyDescent="0.3">
      <c r="A32" s="3"/>
      <c r="B32" s="92">
        <v>26</v>
      </c>
      <c r="C32" s="108" t="s">
        <v>392</v>
      </c>
      <c r="D32" s="109" t="s">
        <v>393</v>
      </c>
      <c r="E32" s="110">
        <v>2005</v>
      </c>
      <c r="F32" s="111" t="s">
        <v>98</v>
      </c>
      <c r="G32" s="135"/>
      <c r="H32" s="126"/>
      <c r="I32" s="129"/>
      <c r="J32" s="130"/>
      <c r="K32" s="124"/>
      <c r="L32" s="125"/>
      <c r="M32" s="127"/>
      <c r="N32" s="128"/>
      <c r="O32" s="216"/>
      <c r="P32" s="233"/>
      <c r="Q32" s="142">
        <v>5</v>
      </c>
      <c r="R32" s="229">
        <f>(VLOOKUP(Q32,multiple,2,FALSE))*$R$5</f>
        <v>165</v>
      </c>
      <c r="S32" s="124"/>
      <c r="T32" s="125"/>
      <c r="U32" s="127">
        <v>5</v>
      </c>
      <c r="V32" s="128">
        <f>(VLOOKUP(U32,UMM,2,FALSE))*$V$5</f>
        <v>143</v>
      </c>
      <c r="W32" s="135"/>
      <c r="X32" s="126"/>
      <c r="Y32" s="129">
        <v>14</v>
      </c>
      <c r="Z32" s="130">
        <v>0</v>
      </c>
      <c r="AA32" s="216"/>
      <c r="AB32" s="233"/>
      <c r="AC32" s="142">
        <v>3</v>
      </c>
      <c r="AD32" s="229">
        <f>(VLOOKUP(AC32,multiple,2,FALSE))*$AD$5</f>
        <v>206.5</v>
      </c>
      <c r="AE32" s="135"/>
      <c r="AF32" s="126"/>
      <c r="AG32" s="129">
        <v>37</v>
      </c>
      <c r="AH32" s="130">
        <v>0</v>
      </c>
      <c r="AI32" s="135"/>
      <c r="AJ32" s="126"/>
      <c r="AK32" s="129"/>
      <c r="AL32" s="130"/>
      <c r="AM32" s="133"/>
      <c r="AN32" s="131"/>
      <c r="AO32" s="129">
        <v>10</v>
      </c>
      <c r="AP32" s="137">
        <f>(VLOOKUP(AO32,multiple,2,FALSE))*$AP$5</f>
        <v>214.79999999999998</v>
      </c>
      <c r="AQ32" s="216"/>
      <c r="AR32" s="233"/>
      <c r="AS32" s="142">
        <v>3</v>
      </c>
      <c r="AT32" s="229">
        <f>(VLOOKUP(AS32,multiple,2,FALSE))*$AT$5</f>
        <v>381.5</v>
      </c>
      <c r="AU32" s="135"/>
      <c r="AV32" s="126"/>
      <c r="AW32" s="129"/>
      <c r="AX32" s="130"/>
      <c r="AY32" s="135"/>
      <c r="AZ32" s="134"/>
      <c r="BA32" s="129">
        <v>37</v>
      </c>
      <c r="BB32" s="130">
        <v>0</v>
      </c>
      <c r="BC32" s="216"/>
      <c r="BD32" s="233"/>
      <c r="BE32" s="142">
        <v>3</v>
      </c>
      <c r="BF32" s="229">
        <f>(VLOOKUP(BE32,multiple,2,FALSE))*$BF$5</f>
        <v>213.5</v>
      </c>
      <c r="BG32" s="79"/>
      <c r="BH32" s="80"/>
      <c r="BI32" s="135"/>
      <c r="BJ32" s="136"/>
      <c r="BK32" s="129"/>
      <c r="BL32" s="130"/>
      <c r="BM32" s="135"/>
      <c r="BN32" s="126"/>
      <c r="BO32" s="142">
        <v>14</v>
      </c>
      <c r="BP32" s="132">
        <v>0</v>
      </c>
      <c r="BQ32" s="135"/>
      <c r="BR32" s="126"/>
      <c r="BS32" s="129">
        <v>25</v>
      </c>
      <c r="BT32" s="130">
        <v>0</v>
      </c>
      <c r="BU32" s="79"/>
      <c r="BV32" s="86"/>
      <c r="BW32" s="135"/>
      <c r="BX32" s="126"/>
      <c r="BY32" s="129">
        <v>9</v>
      </c>
      <c r="BZ32" s="130">
        <v>0</v>
      </c>
      <c r="CA32" s="87"/>
      <c r="CB32" s="82"/>
      <c r="CC32" s="154"/>
      <c r="CD32" s="155"/>
      <c r="CE32" s="139"/>
      <c r="CF32" s="132"/>
      <c r="CG32" s="154"/>
      <c r="CH32" s="126"/>
      <c r="CI32" s="142"/>
      <c r="CJ32" s="132"/>
      <c r="CK32" s="174"/>
      <c r="CL32" s="164"/>
      <c r="CM32" s="193"/>
      <c r="CN32" s="160"/>
      <c r="CO32" s="216"/>
      <c r="CP32" s="233">
        <v>0</v>
      </c>
      <c r="CQ32" s="142"/>
      <c r="CR32" s="244">
        <v>0</v>
      </c>
      <c r="CS32" s="174"/>
      <c r="CT32" s="164">
        <v>0</v>
      </c>
      <c r="CU32" s="193"/>
      <c r="CV32" s="138">
        <v>0</v>
      </c>
      <c r="CW32" s="286"/>
      <c r="CX32" s="287"/>
      <c r="CY32" s="90">
        <f>LARGE((H32,J32,X32,Z32,L32,N32,P32,R32,T32,V32,AJ32,AL32,AF32,AH32,AN32,AP32,AR32,AT32,AZ32,BB32,BD32,BF32,BH32,BJ32,BL32,AV32,AX32,BN32,BP32,BR32,BT32,BV32,BX32,BZ32,CB32,CD32,CF32,CH32,CJ32,CL32,CN32,CP32,CR32,CT32,CV32,CX32),1)+LARGE((H32,J32,X32,Z32,L32,N32,P32,R32,T32,V32,AJ32,AL32,AF32,AH32,AN32,AP32,AR32,AT32,AZ32,BB32,BD32,BF32,BH32,BJ32,BL32,AV32,AX32,BN32,BP32,BR32,BT32,BV32,BX32,BZ32,CB32,CD32,CF32,CH32,CJ32,CL32,CN32,CP32,CR32,CT32,CV32,CX32),2)+LARGE((H32,J32,X32,Z32,L32,N32,P32,R32,T32,V32,AJ32,AL32,AF32,AH32,AN32,AP32,AR32,AT32,AZ32,BB32,BD32,BF32,BH32,BJ32,BL32,AV32,AX32,BN32,BP32,BR32,BT32,BV32,BX32,BZ32,CB32,CD32,CF32,CH32,CJ32,CL32,CN32,CP32,CR32,CT32,CV32,CX32),3)+LARGE((H32,J32,X32,Z32,L32,N32,P32,R32,T32,V32,AJ32,AL32,AF32,AH32,AN32,AP32,AR32,AT32,AZ32,BB32,BD32,BF32,BH32,BJ32,BL32,AV32,AX32,BN32,BP32,BR32,BT32,BV32,BX32,BZ32,CB32,CD32,CF32,CH32,CJ32,CL32,CN32,CP32,CR32,CT32,CV32,CX32),4)+LARGE((H32,J32,X32,Z32,L32,N32,P32,R32,T32,V32,AJ32,AL32,AF32,AH32,AN32,AP32,AR32,AT32,AZ32,BB32,BD32,BF32,BH32,BJ32,BL32,AV32,AX32,BN32,BP32,BR32,BT32,BV32,BX32,BZ32,CB32,CD32,CF32,CH32,CJ32,CL32,CN32,CP32,CR32,CT32,CV32,CX32),5)</f>
        <v>1117.8</v>
      </c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207" s="2" customFormat="1" ht="15.75" customHeight="1" thickTop="1" thickBot="1" x14ac:dyDescent="0.3">
      <c r="A33" s="3"/>
      <c r="B33" s="92">
        <v>27</v>
      </c>
      <c r="C33" s="429" t="s">
        <v>154</v>
      </c>
      <c r="D33" s="100" t="s">
        <v>165</v>
      </c>
      <c r="E33" s="103">
        <v>2003</v>
      </c>
      <c r="F33" s="101" t="s">
        <v>41</v>
      </c>
      <c r="G33" s="133"/>
      <c r="H33" s="134"/>
      <c r="I33" s="129"/>
      <c r="J33" s="130"/>
      <c r="K33" s="124"/>
      <c r="L33" s="125"/>
      <c r="M33" s="127"/>
      <c r="N33" s="128"/>
      <c r="O33" s="216"/>
      <c r="P33" s="233"/>
      <c r="Q33" s="142"/>
      <c r="R33" s="226"/>
      <c r="S33" s="124"/>
      <c r="T33" s="125"/>
      <c r="U33" s="127"/>
      <c r="V33" s="128"/>
      <c r="W33" s="133"/>
      <c r="X33" s="134"/>
      <c r="Y33" s="129"/>
      <c r="Z33" s="130"/>
      <c r="AA33" s="216"/>
      <c r="AB33" s="233"/>
      <c r="AC33" s="142"/>
      <c r="AD33" s="226"/>
      <c r="AE33" s="133"/>
      <c r="AF33" s="126"/>
      <c r="AG33" s="129"/>
      <c r="AH33" s="130"/>
      <c r="AI33" s="135"/>
      <c r="AJ33" s="126"/>
      <c r="AK33" s="129"/>
      <c r="AL33" s="130"/>
      <c r="AM33" s="133">
        <v>9</v>
      </c>
      <c r="AN33" s="131">
        <f>(VLOOKUP(AM33,multiple,2,FALSE))*$AN$5</f>
        <v>526.25</v>
      </c>
      <c r="AO33" s="129"/>
      <c r="AP33" s="137"/>
      <c r="AQ33" s="216"/>
      <c r="AR33" s="233"/>
      <c r="AS33" s="142"/>
      <c r="AT33" s="226"/>
      <c r="AU33" s="135"/>
      <c r="AV33" s="126"/>
      <c r="AW33" s="129"/>
      <c r="AX33" s="130"/>
      <c r="AY33" s="135">
        <v>13</v>
      </c>
      <c r="AZ33" s="134">
        <f>(VLOOKUP(AY33,multiple,2,FALSE))*$AZ$5</f>
        <v>523.94999999999993</v>
      </c>
      <c r="BA33" s="129"/>
      <c r="BB33" s="130"/>
      <c r="BC33" s="216"/>
      <c r="BD33" s="233"/>
      <c r="BE33" s="142"/>
      <c r="BF33" s="226"/>
      <c r="BG33" s="79"/>
      <c r="BH33" s="80"/>
      <c r="BI33" s="135"/>
      <c r="BJ33" s="136"/>
      <c r="BK33" s="129"/>
      <c r="BL33" s="130"/>
      <c r="BM33" s="135"/>
      <c r="BN33" s="126"/>
      <c r="BO33" s="142"/>
      <c r="BP33" s="132"/>
      <c r="BQ33" s="135"/>
      <c r="BR33" s="126"/>
      <c r="BS33" s="129"/>
      <c r="BT33" s="130"/>
      <c r="BU33" s="79"/>
      <c r="BV33" s="86"/>
      <c r="BW33" s="135"/>
      <c r="BX33" s="126"/>
      <c r="BY33" s="129"/>
      <c r="BZ33" s="130"/>
      <c r="CA33" s="87"/>
      <c r="CB33" s="82"/>
      <c r="CC33" s="154"/>
      <c r="CD33" s="155"/>
      <c r="CE33" s="139">
        <v>18</v>
      </c>
      <c r="CF33" s="132">
        <f>(VLOOKUP(CE33,multiple,2,FALSE))*$CF$5</f>
        <v>61.25</v>
      </c>
      <c r="CG33" s="154"/>
      <c r="CH33" s="126"/>
      <c r="CI33" s="142"/>
      <c r="CJ33" s="132"/>
      <c r="CK33" s="174"/>
      <c r="CL33" s="164"/>
      <c r="CM33" s="193"/>
      <c r="CN33" s="138"/>
      <c r="CO33" s="216"/>
      <c r="CP33" s="233"/>
      <c r="CQ33" s="142"/>
      <c r="CR33" s="226">
        <v>0</v>
      </c>
      <c r="CS33" s="174"/>
      <c r="CT33" s="164">
        <v>0</v>
      </c>
      <c r="CU33" s="193"/>
      <c r="CV33" s="138">
        <v>0</v>
      </c>
      <c r="CW33" s="286"/>
      <c r="CX33" s="287"/>
      <c r="CY33" s="90">
        <f>LARGE((H33,J33,X33,Z33,L33,N33,P33,R33,T33,V33,AJ33,AL33,AF33,AH33,AN33,AP33,AR33,AT33,AZ33,BB33,BD33,BF33,BH33,BJ33,BL33,AV33,AX33,BN33,BP33,BR33,BT33,BV33,BX33,BZ33,CB33,CD33,CF33,CH33,CJ33,CL33,CN33,CP33,CR33,CT33,CV33,CX33),1)+LARGE((H33,J33,X33,Z33,L33,N33,P33,R33,T33,V33,AJ33,AL33,AF33,AH33,AN33,AP33,AR33,AT33,AZ33,BB33,BD33,BF33,BH33,BJ33,BL33,AV33,AX33,BN33,BP33,BR33,BT33,BV33,BX33,BZ33,CB33,CD33,CF33,CH33,CJ33,CL33,CN33,CP33,CR33,CT33,CV33,CX33),2)+LARGE((H33,J33,X33,Z33,L33,N33,P33,R33,T33,V33,AJ33,AL33,AF33,AH33,AN33,AP33,AR33,AT33,AZ33,BB33,BD33,BF33,BH33,BJ33,BL33,AV33,AX33,BN33,BP33,BR33,BT33,BV33,BX33,BZ33,CB33,CD33,CF33,CH33,CJ33,CL33,CN33,CP33,CR33,CT33,CV33,CX33),3)+LARGE((H33,J33,X33,Z33,L33,N33,P33,R33,T33,V33,AJ33,AL33,AF33,AH33,AN33,AP33,AR33,AT33,AZ33,BB33,BD33,BF33,BH33,BJ33,BL33,AV33,AX33,BN33,BP33,BR33,BT33,BV33,BX33,BZ33,CB33,CD33,CF33,CH33,CJ33,CL33,CN33,CP33,CR33,CT33,CV33,CX33),4)+LARGE((H33,J33,X33,Z33,L33,N33,P33,R33,T33,V33,AJ33,AL33,AF33,AH33,AN33,AP33,AR33,AT33,AZ33,BB33,BD33,BF33,BH33,BJ33,BL33,AV33,AX33,BN33,BP33,BR33,BT33,BV33,BX33,BZ33,CB33,CD33,CF33,CH33,CJ33,CL33,CN33,CP33,CR33,CT33,CV33,CX33),5)</f>
        <v>1111.4499999999998</v>
      </c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</row>
    <row r="34" spans="1:207" s="2" customFormat="1" ht="15.75" customHeight="1" thickTop="1" thickBot="1" x14ac:dyDescent="0.3">
      <c r="A34" s="3"/>
      <c r="B34" s="92">
        <v>28</v>
      </c>
      <c r="C34" s="112" t="s">
        <v>192</v>
      </c>
      <c r="D34" s="104" t="s">
        <v>193</v>
      </c>
      <c r="E34" s="105">
        <v>2004</v>
      </c>
      <c r="F34" s="107" t="s">
        <v>98</v>
      </c>
      <c r="G34" s="133"/>
      <c r="H34" s="126"/>
      <c r="I34" s="129">
        <v>13</v>
      </c>
      <c r="J34" s="130">
        <v>0</v>
      </c>
      <c r="K34" s="124"/>
      <c r="L34" s="125"/>
      <c r="M34" s="127"/>
      <c r="N34" s="128"/>
      <c r="O34" s="216">
        <v>6</v>
      </c>
      <c r="P34" s="131">
        <f>(VLOOKUP(O34,multiple,2,FALSE))*$P$5</f>
        <v>82.5</v>
      </c>
      <c r="Q34" s="142"/>
      <c r="R34" s="227"/>
      <c r="S34" s="124"/>
      <c r="T34" s="125"/>
      <c r="U34" s="127"/>
      <c r="V34" s="128"/>
      <c r="W34" s="133"/>
      <c r="X34" s="126"/>
      <c r="Y34" s="129">
        <v>6</v>
      </c>
      <c r="Z34" s="130">
        <f>(VLOOKUP(Y34,multiple,2,FALSE))*$Z$5</f>
        <v>172.5</v>
      </c>
      <c r="AA34" s="216"/>
      <c r="AB34" s="131"/>
      <c r="AC34" s="142"/>
      <c r="AD34" s="227"/>
      <c r="AE34" s="133"/>
      <c r="AF34" s="126"/>
      <c r="AG34" s="129">
        <v>21</v>
      </c>
      <c r="AH34" s="130">
        <f>(VLOOKUP(AG34,UMM,2,FALSE))*$AH$5</f>
        <v>49.679999999999993</v>
      </c>
      <c r="AI34" s="135"/>
      <c r="AJ34" s="126"/>
      <c r="AK34" s="129">
        <v>7</v>
      </c>
      <c r="AL34" s="130">
        <f>(VLOOKUP(AK34,multiple,2,FALSE))*$AL$5</f>
        <v>173.25</v>
      </c>
      <c r="AM34" s="133"/>
      <c r="AN34" s="131"/>
      <c r="AO34" s="129"/>
      <c r="AP34" s="137"/>
      <c r="AQ34" s="216">
        <v>20</v>
      </c>
      <c r="AR34" s="131">
        <v>0</v>
      </c>
      <c r="AS34" s="142"/>
      <c r="AT34" s="227"/>
      <c r="AU34" s="135"/>
      <c r="AV34" s="126"/>
      <c r="AW34" s="129"/>
      <c r="AX34" s="130"/>
      <c r="AY34" s="135"/>
      <c r="AZ34" s="134"/>
      <c r="BA34" s="129">
        <v>13</v>
      </c>
      <c r="BB34" s="130">
        <f>(VLOOKUP(BA34,multiple,2,FALSE))*$BB$5</f>
        <v>277.19999999999993</v>
      </c>
      <c r="BC34" s="216">
        <v>12</v>
      </c>
      <c r="BD34" s="131">
        <v>0</v>
      </c>
      <c r="BE34" s="142"/>
      <c r="BF34" s="227"/>
      <c r="BG34" s="79">
        <v>64</v>
      </c>
      <c r="BH34" s="80">
        <v>0</v>
      </c>
      <c r="BI34" s="135"/>
      <c r="BJ34" s="136"/>
      <c r="BK34" s="129">
        <v>2</v>
      </c>
      <c r="BL34" s="130">
        <f>(VLOOKUP(BK34,multiple,2,FALSE))*$BL$5</f>
        <v>204</v>
      </c>
      <c r="BM34" s="135"/>
      <c r="BN34" s="126"/>
      <c r="BO34" s="142">
        <v>7</v>
      </c>
      <c r="BP34" s="132">
        <f>(VLOOKUP(BO34,multiple,2,FALSE))*$BP$5</f>
        <v>207</v>
      </c>
      <c r="BQ34" s="135"/>
      <c r="BR34" s="126"/>
      <c r="BS34" s="129">
        <v>14</v>
      </c>
      <c r="BT34" s="130">
        <v>0</v>
      </c>
      <c r="BU34" s="79">
        <v>65</v>
      </c>
      <c r="BV34" s="86">
        <v>0</v>
      </c>
      <c r="BW34" s="135"/>
      <c r="BX34" s="126"/>
      <c r="BY34" s="129"/>
      <c r="BZ34" s="130"/>
      <c r="CA34" s="87"/>
      <c r="CB34" s="82"/>
      <c r="CC34" s="154"/>
      <c r="CD34" s="155"/>
      <c r="CE34" s="139">
        <v>16</v>
      </c>
      <c r="CF34" s="132">
        <f>(VLOOKUP(CE34,multiple,2,FALSE))*$CF$5</f>
        <v>112.49999999999996</v>
      </c>
      <c r="CG34" s="154"/>
      <c r="CH34" s="126"/>
      <c r="CI34" s="142">
        <v>11</v>
      </c>
      <c r="CJ34" s="213">
        <v>0</v>
      </c>
      <c r="CK34" s="174"/>
      <c r="CL34" s="164">
        <v>0</v>
      </c>
      <c r="CM34" s="142">
        <v>7</v>
      </c>
      <c r="CN34" s="153">
        <f>(VLOOKUP(CM34,multiple,2,FALSE))*$CN$5</f>
        <v>63</v>
      </c>
      <c r="CO34" s="216"/>
      <c r="CP34" s="233">
        <v>0</v>
      </c>
      <c r="CQ34" s="142">
        <v>11</v>
      </c>
      <c r="CR34" s="227">
        <f>(VLOOKUP(CQ34,multiple,2,FALSE))*$CR$5</f>
        <v>82.8</v>
      </c>
      <c r="CS34" s="174"/>
      <c r="CT34" s="164">
        <v>0</v>
      </c>
      <c r="CU34" s="142">
        <v>26</v>
      </c>
      <c r="CV34" s="153">
        <v>0</v>
      </c>
      <c r="CW34" s="288"/>
      <c r="CX34" s="82"/>
      <c r="CY34" s="90">
        <f>LARGE((H34,J34,X34,Z34,L34,N34,P34,R34,T34,V34,AJ34,AL34,AF34,AH34,AN34,AP34,AR34,AT34,AZ34,BB34,BD34,BF34,BH34,BJ34,BL34,AV34,AX34,BN34,BP34,BR34,BT34,BV34,BX34,BZ34,CB34,CD34,CF34,CH34,CJ34,CL34,CN34,CP34,CR34,CT34,CV34,CX34),1)+LARGE((H34,J34,X34,Z34,L34,N34,P34,R34,T34,V34,AJ34,AL34,AF34,AH34,AN34,AP34,AR34,AT34,AZ34,BB34,BD34,BF34,BH34,BJ34,BL34,AV34,AX34,BN34,BP34,BR34,BT34,BV34,BX34,BZ34,CB34,CD34,CF34,CH34,CJ34,CL34,CN34,CP34,CR34,CT34,CV34,CX34),2)+LARGE((H34,J34,X34,Z34,L34,N34,P34,R34,T34,V34,AJ34,AL34,AF34,AH34,AN34,AP34,AR34,AT34,AZ34,BB34,BD34,BF34,BH34,BJ34,BL34,AV34,AX34,BN34,BP34,BR34,BT34,BV34,BX34,BZ34,CB34,CD34,CF34,CH34,CJ34,CL34,CN34,CP34,CR34,CT34,CV34,CX34),3)+LARGE((H34,J34,X34,Z34,L34,N34,P34,R34,T34,V34,AJ34,AL34,AF34,AH34,AN34,AP34,AR34,AT34,AZ34,BB34,BD34,BF34,BH34,BJ34,BL34,AV34,AX34,BN34,BP34,BR34,BT34,BV34,BX34,BZ34,CB34,CD34,CF34,CH34,CJ34,CL34,CN34,CP34,CR34,CT34,CV34,CX34),4)+LARGE((H34,J34,X34,Z34,L34,N34,P34,R34,T34,V34,AJ34,AL34,AF34,AH34,AN34,AP34,AR34,AT34,AZ34,BB34,BD34,BF34,BH34,BJ34,BL34,AV34,AX34,BN34,BP34,BR34,BT34,BV34,BX34,BZ34,CB34,CD34,CF34,CH34,CJ34,CL34,CN34,CP34,CR34,CT34,CV34,CX34),5)</f>
        <v>1033.9499999999998</v>
      </c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</row>
    <row r="35" spans="1:207" s="2" customFormat="1" ht="15.75" customHeight="1" thickTop="1" thickBot="1" x14ac:dyDescent="0.3">
      <c r="A35" s="3"/>
      <c r="B35" s="92">
        <v>29</v>
      </c>
      <c r="C35" s="112" t="s">
        <v>256</v>
      </c>
      <c r="D35" s="104" t="s">
        <v>217</v>
      </c>
      <c r="E35" s="105">
        <v>2005</v>
      </c>
      <c r="F35" s="107" t="s">
        <v>226</v>
      </c>
      <c r="G35" s="133"/>
      <c r="H35" s="126"/>
      <c r="I35" s="129">
        <v>11</v>
      </c>
      <c r="J35" s="130">
        <f>(VLOOKUP(I35,UMM,2,FALSE))*$J$5</f>
        <v>74.75</v>
      </c>
      <c r="K35" s="124"/>
      <c r="L35" s="125"/>
      <c r="M35" s="127">
        <v>3</v>
      </c>
      <c r="N35" s="128">
        <v>0</v>
      </c>
      <c r="O35" s="174"/>
      <c r="P35" s="279"/>
      <c r="Q35" s="142">
        <v>11</v>
      </c>
      <c r="R35" s="227">
        <f>(VLOOKUP(Q35,multiple,2,FALSE))*$R$5</f>
        <v>69</v>
      </c>
      <c r="S35" s="124"/>
      <c r="T35" s="125"/>
      <c r="U35" s="127">
        <v>8</v>
      </c>
      <c r="V35" s="128">
        <f>(VLOOKUP(U35,UMM,2,FALSE))*$V$5</f>
        <v>104</v>
      </c>
      <c r="W35" s="133"/>
      <c r="X35" s="126"/>
      <c r="Y35" s="129">
        <v>15</v>
      </c>
      <c r="Z35" s="130">
        <v>0</v>
      </c>
      <c r="AA35" s="174"/>
      <c r="AB35" s="279"/>
      <c r="AC35" s="142"/>
      <c r="AD35" s="227"/>
      <c r="AE35" s="133"/>
      <c r="AF35" s="126"/>
      <c r="AG35" s="129">
        <v>12</v>
      </c>
      <c r="AH35" s="130">
        <f>(VLOOKUP(AG35,UMM,2,FALSE))*$AH$5</f>
        <v>118.79999999999998</v>
      </c>
      <c r="AI35" s="135"/>
      <c r="AJ35" s="126"/>
      <c r="AK35" s="129"/>
      <c r="AL35" s="130"/>
      <c r="AM35" s="133"/>
      <c r="AN35" s="131"/>
      <c r="AO35" s="129">
        <v>5</v>
      </c>
      <c r="AP35" s="137">
        <f>(VLOOKUP(AO35,multiple,2,FALSE))*$AP$5</f>
        <v>492.25</v>
      </c>
      <c r="AQ35" s="174"/>
      <c r="AR35" s="279"/>
      <c r="AS35" s="142"/>
      <c r="AT35" s="227"/>
      <c r="AU35" s="135"/>
      <c r="AV35" s="126"/>
      <c r="AW35" s="129"/>
      <c r="AX35" s="130"/>
      <c r="AY35" s="135"/>
      <c r="AZ35" s="134"/>
      <c r="BA35" s="129">
        <v>51</v>
      </c>
      <c r="BB35" s="130">
        <v>0</v>
      </c>
      <c r="BC35" s="174"/>
      <c r="BD35" s="279"/>
      <c r="BE35" s="142">
        <v>3</v>
      </c>
      <c r="BF35" s="227">
        <f>(VLOOKUP(BE35,multiple,2,FALSE))*$BF$5</f>
        <v>213.5</v>
      </c>
      <c r="BG35" s="79"/>
      <c r="BH35" s="80"/>
      <c r="BI35" s="135"/>
      <c r="BJ35" s="136"/>
      <c r="BK35" s="129"/>
      <c r="BL35" s="130"/>
      <c r="BM35" s="135"/>
      <c r="BN35" s="126"/>
      <c r="BO35" s="142"/>
      <c r="BP35" s="132"/>
      <c r="BQ35" s="135"/>
      <c r="BR35" s="126"/>
      <c r="BS35" s="129"/>
      <c r="BT35" s="130"/>
      <c r="BU35" s="79"/>
      <c r="BV35" s="86"/>
      <c r="BW35" s="135"/>
      <c r="BX35" s="126"/>
      <c r="BY35" s="129"/>
      <c r="BZ35" s="130"/>
      <c r="CA35" s="87"/>
      <c r="CB35" s="82"/>
      <c r="CC35" s="154"/>
      <c r="CD35" s="155"/>
      <c r="CE35" s="139"/>
      <c r="CF35" s="132"/>
      <c r="CG35" s="154"/>
      <c r="CH35" s="126"/>
      <c r="CI35" s="142"/>
      <c r="CJ35" s="132"/>
      <c r="CK35" s="174"/>
      <c r="CL35" s="164">
        <v>0</v>
      </c>
      <c r="CM35" s="193"/>
      <c r="CN35" s="163">
        <v>0</v>
      </c>
      <c r="CO35" s="174"/>
      <c r="CP35" s="279">
        <v>0</v>
      </c>
      <c r="CQ35" s="142"/>
      <c r="CR35" s="242">
        <v>0</v>
      </c>
      <c r="CS35" s="174"/>
      <c r="CT35" s="164">
        <v>0</v>
      </c>
      <c r="CU35" s="193"/>
      <c r="CV35" s="163">
        <v>0</v>
      </c>
      <c r="CW35" s="286"/>
      <c r="CX35" s="287"/>
      <c r="CY35" s="90">
        <f>LARGE((H35,J35,X35,Z35,L35,N35,P35,R35,T35,V35,AJ35,AL35,AF35,AH35,AN35,AP35,AR35,AT35,AZ35,BB35,BD35,BF35,BH35,BJ35,BL35,AV35,AX35,BN35,BP35,BR35,BT35,BV35,BX35,BZ35,CB35,CD35,CF35,CH35,CJ35,CL35,CN35,CP35,CR35,CT35,CV35,CX35),1)+LARGE((H35,J35,X35,Z35,L35,N35,P35,R35,T35,V35,AJ35,AL35,AF35,AH35,AN35,AP35,AR35,AT35,AZ35,BB35,BD35,BF35,BH35,BJ35,BL35,AV35,AX35,BN35,BP35,BR35,BT35,BV35,BX35,BZ35,CB35,CD35,CF35,CH35,CJ35,CL35,CN35,CP35,CR35,CT35,CV35,CX35),2)+LARGE((H35,J35,X35,Z35,L35,N35,P35,R35,T35,V35,AJ35,AL35,AF35,AH35,AN35,AP35,AR35,AT35,AZ35,BB35,BD35,BF35,BH35,BJ35,BL35,AV35,AX35,BN35,BP35,BR35,BT35,BV35,BX35,BZ35,CB35,CD35,CF35,CH35,CJ35,CL35,CN35,CP35,CR35,CT35,CV35,CX35),3)+LARGE((H35,J35,X35,Z35,L35,N35,P35,R35,T35,V35,AJ35,AL35,AF35,AH35,AN35,AP35,AR35,AT35,AZ35,BB35,BD35,BF35,BH35,BJ35,BL35,AV35,AX35,BN35,BP35,BR35,BT35,BV35,BX35,BZ35,CB35,CD35,CF35,CH35,CJ35,CL35,CN35,CP35,CR35,CT35,CV35,CX35),4)+LARGE((H35,J35,X35,Z35,L35,N35,P35,R35,T35,V35,AJ35,AL35,AF35,AH35,AN35,AP35,AR35,AT35,AZ35,BB35,BD35,BF35,BH35,BJ35,BL35,AV35,AX35,BN35,BP35,BR35,BT35,BV35,BX35,BZ35,CB35,CD35,CF35,CH35,CJ35,CL35,CN35,CP35,CR35,CT35,CV35,CX35),5)</f>
        <v>1003.3</v>
      </c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207" s="2" customFormat="1" ht="15.75" customHeight="1" thickTop="1" thickBot="1" x14ac:dyDescent="0.3">
      <c r="A36" s="3"/>
      <c r="B36" s="92">
        <v>30</v>
      </c>
      <c r="C36" s="112" t="s">
        <v>81</v>
      </c>
      <c r="D36" s="104" t="s">
        <v>57</v>
      </c>
      <c r="E36" s="105">
        <v>2005</v>
      </c>
      <c r="F36" s="107"/>
      <c r="G36" s="133"/>
      <c r="H36" s="126"/>
      <c r="I36" s="129"/>
      <c r="J36" s="130"/>
      <c r="K36" s="124"/>
      <c r="L36" s="125"/>
      <c r="M36" s="127"/>
      <c r="N36" s="128"/>
      <c r="O36" s="216"/>
      <c r="P36" s="251"/>
      <c r="Q36" s="142">
        <v>7</v>
      </c>
      <c r="R36" s="227">
        <f>(VLOOKUP(Q36,multiple,2,FALSE))*$R$5</f>
        <v>135</v>
      </c>
      <c r="S36" s="124"/>
      <c r="T36" s="125"/>
      <c r="U36" s="127">
        <v>11</v>
      </c>
      <c r="V36" s="128">
        <f>(VLOOKUP(U36,UMM,2,FALSE))*$V$5</f>
        <v>59.8</v>
      </c>
      <c r="W36" s="133"/>
      <c r="X36" s="126"/>
      <c r="Y36" s="129"/>
      <c r="Z36" s="130"/>
      <c r="AA36" s="216"/>
      <c r="AB36" s="251"/>
      <c r="AC36" s="142"/>
      <c r="AD36" s="227"/>
      <c r="AE36" s="133"/>
      <c r="AF36" s="126"/>
      <c r="AG36" s="129"/>
      <c r="AH36" s="130"/>
      <c r="AI36" s="135"/>
      <c r="AJ36" s="126"/>
      <c r="AK36" s="129"/>
      <c r="AL36" s="130"/>
      <c r="AM36" s="133"/>
      <c r="AN36" s="131"/>
      <c r="AO36" s="129">
        <v>33</v>
      </c>
      <c r="AP36" s="137">
        <v>0</v>
      </c>
      <c r="AQ36" s="216"/>
      <c r="AR36" s="251"/>
      <c r="AS36" s="142">
        <v>12</v>
      </c>
      <c r="AT36" s="227">
        <f>(VLOOKUP(AS36,multiple,2,FALSE))*$AT$5</f>
        <v>119.89999999999999</v>
      </c>
      <c r="AU36" s="135"/>
      <c r="AV36" s="126"/>
      <c r="AW36" s="129"/>
      <c r="AX36" s="130"/>
      <c r="AY36" s="135"/>
      <c r="AZ36" s="134"/>
      <c r="BA36" s="129">
        <v>8</v>
      </c>
      <c r="BB36" s="130">
        <f>(VLOOKUP(BA36,multiple,2,FALSE))*$BB$5</f>
        <v>528</v>
      </c>
      <c r="BC36" s="216"/>
      <c r="BD36" s="251"/>
      <c r="BE36" s="142">
        <v>8</v>
      </c>
      <c r="BF36" s="137">
        <f>(VLOOKUP(BE36,multiple,2,FALSE))*$BF$5</f>
        <v>122</v>
      </c>
      <c r="BG36" s="79"/>
      <c r="BH36" s="80"/>
      <c r="BI36" s="135"/>
      <c r="BJ36" s="136"/>
      <c r="BK36" s="129"/>
      <c r="BL36" s="130"/>
      <c r="BM36" s="135"/>
      <c r="BN36" s="126"/>
      <c r="BO36" s="142"/>
      <c r="BP36" s="132"/>
      <c r="BQ36" s="135"/>
      <c r="BR36" s="126"/>
      <c r="BS36" s="129">
        <v>18</v>
      </c>
      <c r="BT36" s="130">
        <v>0</v>
      </c>
      <c r="BU36" s="79"/>
      <c r="BV36" s="86"/>
      <c r="BW36" s="135"/>
      <c r="BX36" s="126"/>
      <c r="BY36" s="129"/>
      <c r="BZ36" s="130"/>
      <c r="CA36" s="87"/>
      <c r="CB36" s="82"/>
      <c r="CC36" s="154"/>
      <c r="CD36" s="156"/>
      <c r="CE36" s="139"/>
      <c r="CF36" s="132"/>
      <c r="CG36" s="154"/>
      <c r="CH36" s="126"/>
      <c r="CI36" s="142"/>
      <c r="CJ36" s="160"/>
      <c r="CK36" s="174"/>
      <c r="CL36" s="164"/>
      <c r="CM36" s="142"/>
      <c r="CN36" s="163">
        <v>0</v>
      </c>
      <c r="CO36" s="216"/>
      <c r="CP36" s="251">
        <v>0</v>
      </c>
      <c r="CQ36" s="142">
        <v>13</v>
      </c>
      <c r="CR36" s="227">
        <f>(VLOOKUP(CQ36,multiple,2,FALSE))*$CR$5</f>
        <v>75.599999999999994</v>
      </c>
      <c r="CS36" s="174"/>
      <c r="CT36" s="164">
        <v>0</v>
      </c>
      <c r="CU36" s="152"/>
      <c r="CV36" s="163">
        <v>0</v>
      </c>
      <c r="CW36" s="286"/>
      <c r="CX36" s="287"/>
      <c r="CY36" s="90">
        <f>LARGE((H36,J36,X36,Z36,L36,N36,P36,R36,T36,V36,AJ36,AL36,AF36,AH36,AN36,AP36,AR36,AT36,AZ36,BB36,BD36,BF36,BH36,BJ36,BL36,AV36,AX36,BN36,BP36,BR36,BT36,BV36,BX36,BZ36,CB36,CD36,CF36,CH36,CJ36,CL36,CN36,CP36,CR36,CT36,CV36,CX36),1)+LARGE((H36,J36,X36,Z36,L36,N36,P36,R36,T36,V36,AJ36,AL36,AF36,AH36,AN36,AP36,AR36,AT36,AZ36,BB36,BD36,BF36,BH36,BJ36,BL36,AV36,AX36,BN36,BP36,BR36,BT36,BV36,BX36,BZ36,CB36,CD36,CF36,CH36,CJ36,CL36,CN36,CP36,CR36,CT36,CV36,CX36),2)+LARGE((H36,J36,X36,Z36,L36,N36,P36,R36,T36,V36,AJ36,AL36,AF36,AH36,AN36,AP36,AR36,AT36,AZ36,BB36,BD36,BF36,BH36,BJ36,BL36,AV36,AX36,BN36,BP36,BR36,BT36,BV36,BX36,BZ36,CB36,CD36,CF36,CH36,CJ36,CL36,CN36,CP36,CR36,CT36,CV36,CX36),3)+LARGE((H36,J36,X36,Z36,L36,N36,P36,R36,T36,V36,AJ36,AL36,AF36,AH36,AN36,AP36,AR36,AT36,AZ36,BB36,BD36,BF36,BH36,BJ36,BL36,AV36,AX36,BN36,BP36,BR36,BT36,BV36,BX36,BZ36,CB36,CD36,CF36,CH36,CJ36,CL36,CN36,CP36,CR36,CT36,CV36,CX36),4)+LARGE((H36,J36,X36,Z36,L36,N36,P36,R36,T36,V36,AJ36,AL36,AF36,AH36,AN36,AP36,AR36,AT36,AZ36,BB36,BD36,BF36,BH36,BJ36,BL36,AV36,AX36,BN36,BP36,BR36,BT36,BV36,BX36,BZ36,CB36,CD36,CF36,CH36,CJ36,CL36,CN36,CP36,CR36,CT36,CV36,CX36),5)</f>
        <v>980.5</v>
      </c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</row>
    <row r="37" spans="1:207" s="2" customFormat="1" ht="15.75" customHeight="1" thickTop="1" thickBot="1" x14ac:dyDescent="0.3">
      <c r="A37" s="3"/>
      <c r="B37" s="92">
        <v>31</v>
      </c>
      <c r="C37" s="113" t="s">
        <v>482</v>
      </c>
      <c r="D37" s="100" t="s">
        <v>483</v>
      </c>
      <c r="E37" s="103">
        <v>2003</v>
      </c>
      <c r="F37" s="101"/>
      <c r="G37" s="133"/>
      <c r="H37" s="126"/>
      <c r="I37" s="129"/>
      <c r="J37" s="130"/>
      <c r="K37" s="124"/>
      <c r="L37" s="125"/>
      <c r="M37" s="127"/>
      <c r="N37" s="128"/>
      <c r="O37" s="216"/>
      <c r="P37" s="251"/>
      <c r="Q37" s="142"/>
      <c r="R37" s="227"/>
      <c r="S37" s="124"/>
      <c r="T37" s="125"/>
      <c r="U37" s="127"/>
      <c r="V37" s="128"/>
      <c r="W37" s="133"/>
      <c r="X37" s="126"/>
      <c r="Y37" s="129"/>
      <c r="Z37" s="130"/>
      <c r="AA37" s="216"/>
      <c r="AB37" s="251"/>
      <c r="AC37" s="142"/>
      <c r="AD37" s="227"/>
      <c r="AE37" s="133"/>
      <c r="AF37" s="126"/>
      <c r="AG37" s="129"/>
      <c r="AH37" s="130"/>
      <c r="AI37" s="135"/>
      <c r="AJ37" s="126"/>
      <c r="AK37" s="129"/>
      <c r="AL37" s="130"/>
      <c r="AM37" s="133">
        <v>11</v>
      </c>
      <c r="AN37" s="131">
        <f>(VLOOKUP(AM37,multiple,2,FALSE))*$AN$5</f>
        <v>484.15</v>
      </c>
      <c r="AO37" s="129"/>
      <c r="AP37" s="137"/>
      <c r="AQ37" s="216"/>
      <c r="AR37" s="251"/>
      <c r="AS37" s="142"/>
      <c r="AT37" s="227"/>
      <c r="AU37" s="135"/>
      <c r="AV37" s="126"/>
      <c r="AW37" s="129"/>
      <c r="AX37" s="130"/>
      <c r="AY37" s="135">
        <v>26</v>
      </c>
      <c r="AZ37" s="134">
        <f>(VLOOKUP(AY37,multiple,2,FALSE))*$AZ$5</f>
        <v>204.58999999999995</v>
      </c>
      <c r="BA37" s="129"/>
      <c r="BB37" s="130"/>
      <c r="BC37" s="216"/>
      <c r="BD37" s="251"/>
      <c r="BE37" s="142"/>
      <c r="BF37" s="227"/>
      <c r="BG37" s="79">
        <v>62</v>
      </c>
      <c r="BH37" s="80">
        <v>0</v>
      </c>
      <c r="BI37" s="135"/>
      <c r="BJ37" s="136"/>
      <c r="BK37" s="129"/>
      <c r="BL37" s="130"/>
      <c r="BM37" s="135">
        <v>12</v>
      </c>
      <c r="BN37" s="126">
        <v>0</v>
      </c>
      <c r="BO37" s="142"/>
      <c r="BP37" s="132"/>
      <c r="BQ37" s="135">
        <v>6</v>
      </c>
      <c r="BR37" s="126">
        <f>(VLOOKUP(BQ37,multiple,2,FALSE))*BR$5</f>
        <v>275</v>
      </c>
      <c r="BS37" s="129"/>
      <c r="BT37" s="130"/>
      <c r="BU37" s="79">
        <v>68</v>
      </c>
      <c r="BV37" s="86">
        <v>0</v>
      </c>
      <c r="BW37" s="135"/>
      <c r="BX37" s="126"/>
      <c r="BY37" s="129"/>
      <c r="BZ37" s="130"/>
      <c r="CA37" s="87"/>
      <c r="CB37" s="82"/>
      <c r="CC37" s="154"/>
      <c r="CD37" s="155"/>
      <c r="CE37" s="139"/>
      <c r="CF37" s="132"/>
      <c r="CG37" s="154"/>
      <c r="CH37" s="126"/>
      <c r="CI37" s="142"/>
      <c r="CJ37" s="132"/>
      <c r="CK37" s="174"/>
      <c r="CL37" s="164"/>
      <c r="CM37" s="193"/>
      <c r="CN37" s="163"/>
      <c r="CO37" s="216"/>
      <c r="CP37" s="251"/>
      <c r="CQ37" s="142"/>
      <c r="CR37" s="242">
        <v>0</v>
      </c>
      <c r="CS37" s="174"/>
      <c r="CT37" s="164">
        <v>0</v>
      </c>
      <c r="CU37" s="142"/>
      <c r="CV37" s="163">
        <v>0</v>
      </c>
      <c r="CW37" s="289"/>
      <c r="CX37" s="290">
        <v>0</v>
      </c>
      <c r="CY37" s="90">
        <f>LARGE((H37,J37,X37,Z37,L37,N37,P37,R37,T37,V37,AJ37,AL37,AF37,AH37,AN37,AP37,AR37,AT37,AZ37,BB37,BD37,BF37,BH37,BJ37,BL37,AV37,AX37,BN37,BP37,BR37,BT37,BV37,BX37,BZ37,CB37,CD37,CF37,CH37,CJ37,CL37,CN37,CP37,CR37,CT37,CV37,CX37),1)+LARGE((H37,J37,X37,Z37,L37,N37,P37,R37,T37,V37,AJ37,AL37,AF37,AH37,AN37,AP37,AR37,AT37,AZ37,BB37,BD37,BF37,BH37,BJ37,BL37,AV37,AX37,BN37,BP37,BR37,BT37,BV37,BX37,BZ37,CB37,CD37,CF37,CH37,CJ37,CL37,CN37,CP37,CR37,CT37,CV37,CX37),2)+LARGE((H37,J37,X37,Z37,L37,N37,P37,R37,T37,V37,AJ37,AL37,AF37,AH37,AN37,AP37,AR37,AT37,AZ37,BB37,BD37,BF37,BH37,BJ37,BL37,AV37,AX37,BN37,BP37,BR37,BT37,BV37,BX37,BZ37,CB37,CD37,CF37,CH37,CJ37,CL37,CN37,CP37,CR37,CT37,CV37,CX37),3)+LARGE((H37,J37,X37,Z37,L37,N37,P37,R37,T37,V37,AJ37,AL37,AF37,AH37,AN37,AP37,AR37,AT37,AZ37,BB37,BD37,BF37,BH37,BJ37,BL37,AV37,AX37,BN37,BP37,BR37,BT37,BV37,BX37,BZ37,CB37,CD37,CF37,CH37,CJ37,CL37,CN37,CP37,CR37,CT37,CV37,CX37),4)+LARGE((H37,J37,X37,Z37,L37,N37,P37,R37,T37,V37,AJ37,AL37,AF37,AH37,AN37,AP37,AR37,AT37,AZ37,BB37,BD37,BF37,BH37,BJ37,BL37,AV37,AX37,BN37,BP37,BR37,BT37,BV37,BX37,BZ37,CB37,CD37,CF37,CH37,CJ37,CL37,CN37,CP37,CR37,CT37,CV37,CX37),5)</f>
        <v>963.7399999999999</v>
      </c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</row>
    <row r="38" spans="1:207" s="2" customFormat="1" ht="15.75" customHeight="1" thickTop="1" thickBot="1" x14ac:dyDescent="0.3">
      <c r="A38" s="3"/>
      <c r="B38" s="92">
        <v>32</v>
      </c>
      <c r="C38" s="112" t="s">
        <v>139</v>
      </c>
      <c r="D38" s="104" t="s">
        <v>140</v>
      </c>
      <c r="E38" s="105">
        <v>2004</v>
      </c>
      <c r="F38" s="107"/>
      <c r="G38" s="133"/>
      <c r="H38" s="126"/>
      <c r="I38" s="129">
        <v>9</v>
      </c>
      <c r="J38" s="130">
        <f>(VLOOKUP(I38,UMM,2,FALSE))*$J$5</f>
        <v>81.25</v>
      </c>
      <c r="K38" s="124"/>
      <c r="L38" s="125"/>
      <c r="M38" s="127"/>
      <c r="N38" s="128"/>
      <c r="O38" s="216"/>
      <c r="P38" s="131"/>
      <c r="Q38" s="142"/>
      <c r="R38" s="242"/>
      <c r="S38" s="124"/>
      <c r="T38" s="125"/>
      <c r="U38" s="127">
        <v>3</v>
      </c>
      <c r="V38" s="128">
        <v>182</v>
      </c>
      <c r="W38" s="133"/>
      <c r="X38" s="126"/>
      <c r="Y38" s="129"/>
      <c r="Z38" s="130"/>
      <c r="AA38" s="216"/>
      <c r="AB38" s="131"/>
      <c r="AC38" s="142"/>
      <c r="AD38" s="242"/>
      <c r="AE38" s="133"/>
      <c r="AF38" s="126"/>
      <c r="AG38" s="129"/>
      <c r="AH38" s="130"/>
      <c r="AI38" s="135"/>
      <c r="AJ38" s="134"/>
      <c r="AK38" s="129"/>
      <c r="AL38" s="130"/>
      <c r="AM38" s="133"/>
      <c r="AN38" s="131"/>
      <c r="AO38" s="129"/>
      <c r="AP38" s="137"/>
      <c r="AQ38" s="216"/>
      <c r="AR38" s="131"/>
      <c r="AS38" s="142"/>
      <c r="AT38" s="242"/>
      <c r="AU38" s="135"/>
      <c r="AV38" s="126"/>
      <c r="AW38" s="129"/>
      <c r="AX38" s="130"/>
      <c r="AY38" s="135"/>
      <c r="AZ38" s="134"/>
      <c r="BA38" s="129">
        <v>11</v>
      </c>
      <c r="BB38" s="130">
        <f>(VLOOKUP(BA38,multiple,2,FALSE))*$BB$5</f>
        <v>303.59999999999997</v>
      </c>
      <c r="BC38" s="216"/>
      <c r="BD38" s="131"/>
      <c r="BE38" s="142"/>
      <c r="BF38" s="241"/>
      <c r="BG38" s="79"/>
      <c r="BH38" s="80"/>
      <c r="BI38" s="135"/>
      <c r="BJ38" s="136"/>
      <c r="BK38" s="129">
        <v>3</v>
      </c>
      <c r="BL38" s="130">
        <f>(VLOOKUP(BK38,multiple,2,FALSE))*$BL$5</f>
        <v>168</v>
      </c>
      <c r="BM38" s="135"/>
      <c r="BN38" s="126"/>
      <c r="BO38" s="142"/>
      <c r="BP38" s="132"/>
      <c r="BQ38" s="135"/>
      <c r="BR38" s="126"/>
      <c r="BS38" s="129">
        <v>12</v>
      </c>
      <c r="BT38" s="130">
        <f>(VLOOKUP(BS38,multiple,2,FALSE))*BT$5</f>
        <v>138.6</v>
      </c>
      <c r="BU38" s="79"/>
      <c r="BV38" s="86"/>
      <c r="BW38" s="135"/>
      <c r="BX38" s="126"/>
      <c r="BY38" s="129">
        <v>8</v>
      </c>
      <c r="BZ38" s="130">
        <v>0</v>
      </c>
      <c r="CA38" s="87"/>
      <c r="CB38" s="82"/>
      <c r="CC38" s="154"/>
      <c r="CD38" s="155"/>
      <c r="CE38" s="139"/>
      <c r="CF38" s="132"/>
      <c r="CG38" s="154"/>
      <c r="CH38" s="126"/>
      <c r="CI38" s="142"/>
      <c r="CJ38" s="132"/>
      <c r="CK38" s="174"/>
      <c r="CL38" s="164"/>
      <c r="CM38" s="142">
        <v>6</v>
      </c>
      <c r="CN38" s="153">
        <f>(VLOOKUP(CM38,multiple,2,FALSE))*$CN$5</f>
        <v>70</v>
      </c>
      <c r="CO38" s="216"/>
      <c r="CP38" s="131"/>
      <c r="CQ38" s="142"/>
      <c r="CR38" s="242">
        <v>0</v>
      </c>
      <c r="CS38" s="174"/>
      <c r="CT38" s="164">
        <v>0</v>
      </c>
      <c r="CU38" s="152"/>
      <c r="CV38" s="163">
        <v>0</v>
      </c>
      <c r="CW38" s="288"/>
      <c r="CX38" s="82"/>
      <c r="CY38" s="90">
        <f>LARGE((H38,J38,X38,Z38,L38,N38,P38,R38,T38,V38,AJ38,AL38,AF38,AH38,AN38,AP38,AR38,AT38,AZ38,BB38,BD38,BF38,BH38,BJ38,BL38,AV38,AX38,BN38,BP38,BR38,BT38,BV38,BX38,BZ38,CB38,CD38,CF38,CH38,CJ38,CL38,CN38,CP38,CR38,CT38,CV38,CX38),1)+LARGE((H38,J38,X38,Z38,L38,N38,P38,R38,T38,V38,AJ38,AL38,AF38,AH38,AN38,AP38,AR38,AT38,AZ38,BB38,BD38,BF38,BH38,BJ38,BL38,AV38,AX38,BN38,BP38,BR38,BT38,BV38,BX38,BZ38,CB38,CD38,CF38,CH38,CJ38,CL38,CN38,CP38,CR38,CT38,CV38,CX38),2)+LARGE((H38,J38,X38,Z38,L38,N38,P38,R38,T38,V38,AJ38,AL38,AF38,AH38,AN38,AP38,AR38,AT38,AZ38,BB38,BD38,BF38,BH38,BJ38,BL38,AV38,AX38,BN38,BP38,BR38,BT38,BV38,BX38,BZ38,CB38,CD38,CF38,CH38,CJ38,CL38,CN38,CP38,CR38,CT38,CV38,CX38),3)+LARGE((H38,J38,X38,Z38,L38,N38,P38,R38,T38,V38,AJ38,AL38,AF38,AH38,AN38,AP38,AR38,AT38,AZ38,BB38,BD38,BF38,BH38,BJ38,BL38,AV38,AX38,BN38,BP38,BR38,BT38,BV38,BX38,BZ38,CB38,CD38,CF38,CH38,CJ38,CL38,CN38,CP38,CR38,CT38,CV38,CX38),4)+LARGE((H38,J38,X38,Z38,L38,N38,P38,R38,T38,V38,AJ38,AL38,AF38,AH38,AN38,AP38,AR38,AT38,AZ38,BB38,BD38,BF38,BH38,BJ38,BL38,AV38,AX38,BN38,BP38,BR38,BT38,BV38,BX38,BZ38,CB38,CD38,CF38,CH38,CJ38,CL38,CN38,CP38,CR38,CT38,CV38,CX38),5)</f>
        <v>873.44999999999993</v>
      </c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 s="2" customFormat="1" ht="15.75" customHeight="1" thickTop="1" thickBot="1" x14ac:dyDescent="0.3">
      <c r="A39" s="3"/>
      <c r="B39" s="92">
        <v>33</v>
      </c>
      <c r="C39" s="303" t="s">
        <v>336</v>
      </c>
      <c r="D39" s="207" t="s">
        <v>337</v>
      </c>
      <c r="E39" s="208">
        <v>2006</v>
      </c>
      <c r="F39" s="209" t="s">
        <v>110</v>
      </c>
      <c r="G39" s="135"/>
      <c r="H39" s="126"/>
      <c r="I39" s="129"/>
      <c r="J39" s="128"/>
      <c r="K39" s="124"/>
      <c r="L39" s="125"/>
      <c r="M39" s="127"/>
      <c r="N39" s="128"/>
      <c r="O39" s="174"/>
      <c r="P39" s="232"/>
      <c r="Q39" s="142">
        <v>3</v>
      </c>
      <c r="R39" s="227">
        <f>(VLOOKUP(Q39,multiple,2,FALSE))*$R$5</f>
        <v>210</v>
      </c>
      <c r="S39" s="124"/>
      <c r="T39" s="125"/>
      <c r="U39" s="127"/>
      <c r="V39" s="128"/>
      <c r="W39" s="135"/>
      <c r="X39" s="126"/>
      <c r="Y39" s="129"/>
      <c r="Z39" s="128"/>
      <c r="AA39" s="174"/>
      <c r="AB39" s="232"/>
      <c r="AC39" s="142"/>
      <c r="AD39" s="227"/>
      <c r="AE39" s="135"/>
      <c r="AF39" s="126"/>
      <c r="AG39" s="129"/>
      <c r="AH39" s="128"/>
      <c r="AI39" s="135"/>
      <c r="AJ39" s="134"/>
      <c r="AK39" s="129"/>
      <c r="AL39" s="130"/>
      <c r="AM39" s="133"/>
      <c r="AN39" s="131"/>
      <c r="AO39" s="129">
        <v>12</v>
      </c>
      <c r="AP39" s="137">
        <f>(VLOOKUP(AO39,multiple,2,FALSE))*$AP$5</f>
        <v>196.89999999999998</v>
      </c>
      <c r="AQ39" s="174"/>
      <c r="AR39" s="232"/>
      <c r="AS39" s="142">
        <v>3</v>
      </c>
      <c r="AT39" s="227">
        <f>(VLOOKUP(AS39,multiple,2,FALSE))*$AT$5</f>
        <v>381.5</v>
      </c>
      <c r="AU39" s="135"/>
      <c r="AV39" s="126"/>
      <c r="AW39" s="129"/>
      <c r="AX39" s="130"/>
      <c r="AY39" s="135"/>
      <c r="AZ39" s="134"/>
      <c r="BA39" s="129"/>
      <c r="BB39" s="130"/>
      <c r="BC39" s="174"/>
      <c r="BD39" s="232"/>
      <c r="BE39" s="142"/>
      <c r="BF39" s="227"/>
      <c r="BG39" s="79"/>
      <c r="BH39" s="80"/>
      <c r="BI39" s="135"/>
      <c r="BJ39" s="136"/>
      <c r="BK39" s="129"/>
      <c r="BL39" s="130"/>
      <c r="BM39" s="135"/>
      <c r="BN39" s="126"/>
      <c r="BO39" s="142"/>
      <c r="BP39" s="132"/>
      <c r="BQ39" s="135"/>
      <c r="BR39" s="126"/>
      <c r="BS39" s="129"/>
      <c r="BT39" s="130"/>
      <c r="BU39" s="79"/>
      <c r="BV39" s="86"/>
      <c r="BW39" s="135"/>
      <c r="BX39" s="126"/>
      <c r="BY39" s="129"/>
      <c r="BZ39" s="130"/>
      <c r="CA39" s="87"/>
      <c r="CB39" s="82"/>
      <c r="CC39" s="154"/>
      <c r="CD39" s="156"/>
      <c r="CE39" s="139"/>
      <c r="CF39" s="132"/>
      <c r="CG39" s="154"/>
      <c r="CH39" s="126"/>
      <c r="CI39" s="142"/>
      <c r="CJ39" s="160"/>
      <c r="CK39" s="174"/>
      <c r="CL39" s="164"/>
      <c r="CM39" s="142"/>
      <c r="CN39" s="163">
        <v>0</v>
      </c>
      <c r="CO39" s="174"/>
      <c r="CP39" s="232">
        <v>0</v>
      </c>
      <c r="CQ39" s="142">
        <v>14</v>
      </c>
      <c r="CR39" s="227">
        <f>(VLOOKUP(CQ39,multiple,2,FALSE))*$CR$5</f>
        <v>71.999999999999986</v>
      </c>
      <c r="CS39" s="174"/>
      <c r="CT39" s="165">
        <v>0</v>
      </c>
      <c r="CU39" s="152"/>
      <c r="CV39" s="163">
        <v>0</v>
      </c>
      <c r="CW39" s="286"/>
      <c r="CX39" s="287"/>
      <c r="CY39" s="90">
        <f>LARGE((H39,J39,X39,Z39,L39,N39,P39,R39,T39,V39,AJ39,AL39,AF39,AH39,AN39,AP39,AR39,AT39,AZ39,BB39,BD39,BF39,BH39,BJ39,BL39,AV39,AX39,BN39,BP39,BR39,BT39,BV39,BX39,BZ39,CB39,CD39,CF39,CH39,CJ39,CL39,CN39,CP39,CR39,CT39,CV39,CX39),1)+LARGE((H39,J39,X39,Z39,L39,N39,P39,R39,T39,V39,AJ39,AL39,AF39,AH39,AN39,AP39,AR39,AT39,AZ39,BB39,BD39,BF39,BH39,BJ39,BL39,AV39,AX39,BN39,BP39,BR39,BT39,BV39,BX39,BZ39,CB39,CD39,CF39,CH39,CJ39,CL39,CN39,CP39,CR39,CT39,CV39,CX39),2)+LARGE((H39,J39,X39,Z39,L39,N39,P39,R39,T39,V39,AJ39,AL39,AF39,AH39,AN39,AP39,AR39,AT39,AZ39,BB39,BD39,BF39,BH39,BJ39,BL39,AV39,AX39,BN39,BP39,BR39,BT39,BV39,BX39,BZ39,CB39,CD39,CF39,CH39,CJ39,CL39,CN39,CP39,CR39,CT39,CV39,CX39),3)+LARGE((H39,J39,X39,Z39,L39,N39,P39,R39,T39,V39,AJ39,AL39,AF39,AH39,AN39,AP39,AR39,AT39,AZ39,BB39,BD39,BF39,BH39,BJ39,BL39,AV39,AX39,BN39,BP39,BR39,BT39,BV39,BX39,BZ39,CB39,CD39,CF39,CH39,CJ39,CL39,CN39,CP39,CR39,CT39,CV39,CX39),4)+LARGE((H39,J39,X39,Z39,L39,N39,P39,R39,T39,V39,AJ39,AL39,AF39,AH39,AN39,AP39,AR39,AT39,AZ39,BB39,BD39,BF39,BH39,BJ39,BL39,AV39,AX39,BN39,BP39,BR39,BT39,BV39,BX39,BZ39,CB39,CD39,CF39,CH39,CJ39,CL39,CN39,CP39,CR39,CT39,CV39,CX39),5)</f>
        <v>860.4</v>
      </c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207" s="2" customFormat="1" ht="15.75" customHeight="1" thickTop="1" thickBot="1" x14ac:dyDescent="0.3">
      <c r="A40" s="3"/>
      <c r="B40" s="92">
        <v>34</v>
      </c>
      <c r="C40" s="114" t="s">
        <v>144</v>
      </c>
      <c r="D40" s="115" t="s">
        <v>66</v>
      </c>
      <c r="E40" s="116">
        <v>2003</v>
      </c>
      <c r="F40" s="117" t="s">
        <v>97</v>
      </c>
      <c r="G40" s="135"/>
      <c r="H40" s="126"/>
      <c r="I40" s="129"/>
      <c r="J40" s="128"/>
      <c r="K40" s="124"/>
      <c r="L40" s="125"/>
      <c r="M40" s="127"/>
      <c r="N40" s="128"/>
      <c r="O40" s="216"/>
      <c r="P40" s="131"/>
      <c r="Q40" s="142"/>
      <c r="R40" s="253"/>
      <c r="S40" s="124"/>
      <c r="T40" s="125"/>
      <c r="U40" s="127"/>
      <c r="V40" s="128"/>
      <c r="W40" s="135">
        <v>2</v>
      </c>
      <c r="X40" s="126">
        <f>(VLOOKUP(W40,UMM,2,FALSE))*$X$5</f>
        <v>280.5</v>
      </c>
      <c r="Y40" s="129"/>
      <c r="Z40" s="128"/>
      <c r="AA40" s="216"/>
      <c r="AB40" s="131"/>
      <c r="AC40" s="142"/>
      <c r="AD40" s="253"/>
      <c r="AE40" s="135">
        <v>14</v>
      </c>
      <c r="AF40" s="126">
        <f>(VLOOKUP(AE40,multiple,2,FALSE))*$AF$5</f>
        <v>189.99999999999997</v>
      </c>
      <c r="AG40" s="129"/>
      <c r="AH40" s="130"/>
      <c r="AI40" s="135"/>
      <c r="AJ40" s="134"/>
      <c r="AK40" s="129"/>
      <c r="AL40" s="130"/>
      <c r="AM40" s="133"/>
      <c r="AN40" s="131"/>
      <c r="AO40" s="129"/>
      <c r="AP40" s="137"/>
      <c r="AQ40" s="216"/>
      <c r="AR40" s="131"/>
      <c r="AS40" s="142"/>
      <c r="AT40" s="253"/>
      <c r="AU40" s="135"/>
      <c r="AV40" s="126"/>
      <c r="AW40" s="129"/>
      <c r="AX40" s="130"/>
      <c r="AY40" s="135">
        <v>31</v>
      </c>
      <c r="AZ40" s="136">
        <f>(VLOOKUP(AY40,multiple,2,FALSE))*$AZ$5</f>
        <v>179.63999999999993</v>
      </c>
      <c r="BA40" s="129"/>
      <c r="BB40" s="130"/>
      <c r="BC40" s="216"/>
      <c r="BD40" s="131"/>
      <c r="BE40" s="142"/>
      <c r="BF40" s="253"/>
      <c r="BG40" s="79"/>
      <c r="BH40" s="80"/>
      <c r="BI40" s="135"/>
      <c r="BJ40" s="136"/>
      <c r="BK40" s="129"/>
      <c r="BL40" s="130"/>
      <c r="BM40" s="135"/>
      <c r="BN40" s="126"/>
      <c r="BO40" s="142"/>
      <c r="BP40" s="132"/>
      <c r="BQ40" s="135">
        <v>16</v>
      </c>
      <c r="BR40" s="126">
        <v>0</v>
      </c>
      <c r="BS40" s="129"/>
      <c r="BT40" s="130"/>
      <c r="BU40" s="79"/>
      <c r="BV40" s="86"/>
      <c r="BW40" s="135"/>
      <c r="BX40" s="126"/>
      <c r="BY40" s="129"/>
      <c r="BZ40" s="130"/>
      <c r="CA40" s="87"/>
      <c r="CB40" s="82"/>
      <c r="CC40" s="154"/>
      <c r="CD40" s="155"/>
      <c r="CE40" s="139">
        <v>14</v>
      </c>
      <c r="CF40" s="132">
        <f>(VLOOKUP(CE40,multiple,2,FALSE))*$CF$5</f>
        <v>124.99999999999997</v>
      </c>
      <c r="CG40" s="154"/>
      <c r="CH40" s="126"/>
      <c r="CI40" s="142"/>
      <c r="CJ40" s="132"/>
      <c r="CK40" s="174"/>
      <c r="CL40" s="164"/>
      <c r="CM40" s="193"/>
      <c r="CN40" s="163"/>
      <c r="CO40" s="216"/>
      <c r="CP40" s="131"/>
      <c r="CQ40" s="142"/>
      <c r="CR40" s="253"/>
      <c r="CS40" s="174"/>
      <c r="CT40" s="164">
        <v>0</v>
      </c>
      <c r="CU40" s="142">
        <v>19</v>
      </c>
      <c r="CV40" s="153">
        <f>(VLOOKUP(CU40,multiple,2,FALSE))*$CV$5</f>
        <v>66.72</v>
      </c>
      <c r="CW40" s="286"/>
      <c r="CX40" s="287"/>
      <c r="CY40" s="90">
        <f>LARGE((H40,J40,X40,Z40,L40,N40,P40,R40,T40,V40,AJ40,AL40,AF40,AH40,AN40,AP40,AR40,AT40,AZ40,BB40,BD40,BF40,BH40,BJ40,BL40,AV40,AX40,BN40,BP40,BR40,BT40,BV40,BX40,BZ40,CB40,CD40,CF40,CH40,CJ40,CL40,CN40,CP40,CR40,CT40,CV40,CX40),1)+LARGE((H40,J40,X40,Z40,L40,N40,P40,R40,T40,V40,AJ40,AL40,AF40,AH40,AN40,AP40,AR40,AT40,AZ40,BB40,BD40,BF40,BH40,BJ40,BL40,AV40,AX40,BN40,BP40,BR40,BT40,BV40,BX40,BZ40,CB40,CD40,CF40,CH40,CJ40,CL40,CN40,CP40,CR40,CT40,CV40,CX40),2)+LARGE((H40,J40,X40,Z40,L40,N40,P40,R40,T40,V40,AJ40,AL40,AF40,AH40,AN40,AP40,AR40,AT40,AZ40,BB40,BD40,BF40,BH40,BJ40,BL40,AV40,AX40,BN40,BP40,BR40,BT40,BV40,BX40,BZ40,CB40,CD40,CF40,CH40,CJ40,CL40,CN40,CP40,CR40,CT40,CV40,CX40),3)+LARGE((H40,J40,X40,Z40,L40,N40,P40,R40,T40,V40,AJ40,AL40,AF40,AH40,AN40,AP40,AR40,AT40,AZ40,BB40,BD40,BF40,BH40,BJ40,BL40,AV40,AX40,BN40,BP40,BR40,BT40,BV40,BX40,BZ40,CB40,CD40,CF40,CH40,CJ40,CL40,CN40,CP40,CR40,CT40,CV40,CX40),4)+LARGE((H40,J40,X40,Z40,L40,N40,P40,R40,T40,V40,AJ40,AL40,AF40,AH40,AN40,AP40,AR40,AT40,AZ40,BB40,BD40,BF40,BH40,BJ40,BL40,AV40,AX40,BN40,BP40,BR40,BT40,BV40,BX40,BZ40,CB40,CD40,CF40,CH40,CJ40,CL40,CN40,CP40,CR40,CT40,CV40,CX40),5)</f>
        <v>841.8599999999999</v>
      </c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</row>
    <row r="41" spans="1:207" s="2" customFormat="1" ht="15.75" customHeight="1" thickTop="1" thickBot="1" x14ac:dyDescent="0.3">
      <c r="A41" s="3"/>
      <c r="B41" s="92">
        <v>35</v>
      </c>
      <c r="C41" s="114" t="s">
        <v>86</v>
      </c>
      <c r="D41" s="431" t="s">
        <v>87</v>
      </c>
      <c r="E41" s="116">
        <v>2003</v>
      </c>
      <c r="F41" s="117" t="s">
        <v>110</v>
      </c>
      <c r="G41" s="135"/>
      <c r="H41" s="126"/>
      <c r="I41" s="129"/>
      <c r="J41" s="128"/>
      <c r="K41" s="124"/>
      <c r="L41" s="125"/>
      <c r="M41" s="127"/>
      <c r="N41" s="128"/>
      <c r="O41" s="216"/>
      <c r="P41" s="131"/>
      <c r="Q41" s="142"/>
      <c r="R41" s="253"/>
      <c r="S41" s="124"/>
      <c r="T41" s="125"/>
      <c r="U41" s="127"/>
      <c r="V41" s="128"/>
      <c r="W41" s="135"/>
      <c r="X41" s="126"/>
      <c r="Y41" s="129"/>
      <c r="Z41" s="128"/>
      <c r="AA41" s="216">
        <v>10</v>
      </c>
      <c r="AB41" s="131">
        <f>(VLOOKUP(AA41,multiple,2,FALSE))*$AB$5</f>
        <v>44.4</v>
      </c>
      <c r="AC41" s="142"/>
      <c r="AD41" s="253"/>
      <c r="AE41" s="135">
        <v>24</v>
      </c>
      <c r="AF41" s="126">
        <v>0</v>
      </c>
      <c r="AG41" s="129"/>
      <c r="AH41" s="128"/>
      <c r="AI41" s="135"/>
      <c r="AJ41" s="126"/>
      <c r="AK41" s="129"/>
      <c r="AL41" s="130"/>
      <c r="AM41" s="133"/>
      <c r="AN41" s="131"/>
      <c r="AO41" s="129"/>
      <c r="AP41" s="137"/>
      <c r="AQ41" s="216">
        <v>8</v>
      </c>
      <c r="AR41" s="131">
        <f>(VLOOKUP(AQ41,multiple,2,FALSE))*$AR$5</f>
        <v>284</v>
      </c>
      <c r="AS41" s="142"/>
      <c r="AT41" s="253"/>
      <c r="AU41" s="135"/>
      <c r="AV41" s="126"/>
      <c r="AW41" s="129"/>
      <c r="AX41" s="130"/>
      <c r="AY41" s="135">
        <v>21</v>
      </c>
      <c r="AZ41" s="136">
        <f>(VLOOKUP(AY41,multiple,2,FALSE))*$AZ$5</f>
        <v>229.54</v>
      </c>
      <c r="BA41" s="129"/>
      <c r="BB41" s="130"/>
      <c r="BC41" s="216"/>
      <c r="BD41" s="131"/>
      <c r="BE41" s="142"/>
      <c r="BF41" s="226"/>
      <c r="BG41" s="79"/>
      <c r="BH41" s="80"/>
      <c r="BI41" s="135"/>
      <c r="BJ41" s="136"/>
      <c r="BK41" s="129"/>
      <c r="BL41" s="130"/>
      <c r="BM41" s="135"/>
      <c r="BN41" s="126"/>
      <c r="BO41" s="142"/>
      <c r="BP41" s="132"/>
      <c r="BQ41" s="135"/>
      <c r="BR41" s="126"/>
      <c r="BS41" s="129"/>
      <c r="BT41" s="130"/>
      <c r="BU41" s="79">
        <v>54</v>
      </c>
      <c r="BV41" s="86">
        <v>0</v>
      </c>
      <c r="BW41" s="135"/>
      <c r="BX41" s="126"/>
      <c r="BY41" s="129"/>
      <c r="BZ41" s="130"/>
      <c r="CA41" s="87"/>
      <c r="CB41" s="82"/>
      <c r="CC41" s="154"/>
      <c r="CD41" s="155"/>
      <c r="CE41" s="139">
        <v>9</v>
      </c>
      <c r="CF41" s="132">
        <f>(VLOOKUP(CE41,multiple,2,FALSE))*$CF$5</f>
        <v>156.25</v>
      </c>
      <c r="CG41" s="154"/>
      <c r="CH41" s="126"/>
      <c r="CI41" s="142"/>
      <c r="CJ41" s="132"/>
      <c r="CK41" s="174"/>
      <c r="CL41" s="164"/>
      <c r="CM41" s="193"/>
      <c r="CN41" s="163"/>
      <c r="CO41" s="216">
        <v>27</v>
      </c>
      <c r="CP41" s="131">
        <v>0</v>
      </c>
      <c r="CQ41" s="142"/>
      <c r="CR41" s="253"/>
      <c r="CS41" s="174"/>
      <c r="CT41" s="164"/>
      <c r="CU41" s="142">
        <v>13</v>
      </c>
      <c r="CV41" s="153">
        <f>(VLOOKUP(CU41,multiple,2,FALSE))*$CV$5</f>
        <v>145.94999999999999</v>
      </c>
      <c r="CW41" s="286"/>
      <c r="CX41" s="287"/>
      <c r="CY41" s="90">
        <f>LARGE((H41,J41,X41,Z41,L41,N41,P41,R41,T41,V41,AJ41,AL41,AF41,AH41,AN41,AP41,AR41,AT41,AZ41,BB41,BD41,BF41,BH41,BJ41,BL41,AV41,AX41,BN41,BP41,BR41,BT41,BV41,BX41,BZ41,CB41,CD41,CF41,CH41,CJ41,CL41,CN41,CP41,CR41,CT41,CV41,CX41),1)+LARGE((H41,J41,X41,Z41,L41,N41,P41,R41,T41,V41,AJ41,AL41,AF41,AH41,AN41,AP41,AR41,AT41,AZ41,BB41,BD41,BF41,BH41,BJ41,BL41,AV41,AX41,BN41,BP41,BR41,BT41,BV41,BX41,BZ41,CB41,CD41,CF41,CH41,CJ41,CL41,CN41,CP41,CR41,CT41,CV41,CX41),2)+LARGE((H41,J41,X41,Z41,L41,N41,P41,R41,T41,V41,AJ41,AL41,AF41,AH41,AN41,AP41,AR41,AT41,AZ41,BB41,BD41,BF41,BH41,BJ41,BL41,AV41,AX41,BN41,BP41,BR41,BT41,BV41,BX41,BZ41,CB41,CD41,CF41,CH41,CJ41,CL41,CN41,CP41,CR41,CT41,CV41,CX41),3)+LARGE((H41,J41,X41,Z41,L41,N41,P41,R41,T41,V41,AJ41,AL41,AF41,AH41,AN41,AP41,AR41,AT41,AZ41,BB41,BD41,BF41,BH41,BJ41,BL41,AV41,AX41,BN41,BP41,BR41,BT41,BV41,BX41,BZ41,CB41,CD41,CF41,CH41,CJ41,CL41,CN41,CP41,CR41,CT41,CV41,CX41),4)+LARGE((H41,J41,X41,Z41,L41,N41,P41,R41,T41,V41,AJ41,AL41,AF41,AH41,AN41,AP41,AR41,AT41,AZ41,BB41,BD41,BF41,BH41,BJ41,BL41,AV41,AX41,BN41,BP41,BR41,BT41,BV41,BX41,BZ41,CB41,CD41,CF41,CH41,CJ41,CL41,CN41,CP41,CR41,CT41,CV41,CX41),5)</f>
        <v>815.74</v>
      </c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</row>
    <row r="42" spans="1:207" s="2" customFormat="1" ht="15.75" customHeight="1" thickTop="1" thickBot="1" x14ac:dyDescent="0.3">
      <c r="A42" s="3"/>
      <c r="B42" s="92">
        <v>36</v>
      </c>
      <c r="C42" s="120" t="s">
        <v>210</v>
      </c>
      <c r="D42" s="278" t="s">
        <v>211</v>
      </c>
      <c r="E42" s="105">
        <v>2004</v>
      </c>
      <c r="F42" s="106" t="s">
        <v>64</v>
      </c>
      <c r="G42" s="135"/>
      <c r="H42" s="126"/>
      <c r="I42" s="129">
        <v>10</v>
      </c>
      <c r="J42" s="128">
        <f>(VLOOKUP(I42,UMM,2,FALSE))*$J$5</f>
        <v>78</v>
      </c>
      <c r="K42" s="124"/>
      <c r="L42" s="125"/>
      <c r="M42" s="127"/>
      <c r="N42" s="128"/>
      <c r="O42" s="216"/>
      <c r="P42" s="131"/>
      <c r="Q42" s="142"/>
      <c r="R42" s="227"/>
      <c r="S42" s="124"/>
      <c r="T42" s="125"/>
      <c r="U42" s="127">
        <v>10</v>
      </c>
      <c r="V42" s="128">
        <f>(VLOOKUP(U42,UMM,2,FALSE))*$V$5</f>
        <v>62.4</v>
      </c>
      <c r="W42" s="135"/>
      <c r="X42" s="126"/>
      <c r="Y42" s="129">
        <v>2</v>
      </c>
      <c r="Z42" s="128">
        <f>(VLOOKUP(Y42,multiple,2,FALSE))*$Z$5</f>
        <v>293.25</v>
      </c>
      <c r="AA42" s="216">
        <v>12</v>
      </c>
      <c r="AB42" s="131">
        <f>(VLOOKUP(AA42,multiple,2,FALSE))*$AB$5</f>
        <v>40.699999999999996</v>
      </c>
      <c r="AC42" s="142"/>
      <c r="AD42" s="227"/>
      <c r="AE42" s="135"/>
      <c r="AF42" s="126"/>
      <c r="AG42" s="129"/>
      <c r="AH42" s="266"/>
      <c r="AI42" s="135"/>
      <c r="AJ42" s="126"/>
      <c r="AK42" s="129"/>
      <c r="AL42" s="130"/>
      <c r="AM42" s="133">
        <v>55</v>
      </c>
      <c r="AN42" s="131">
        <v>0</v>
      </c>
      <c r="AO42" s="129"/>
      <c r="AP42" s="137"/>
      <c r="AQ42" s="216">
        <v>19</v>
      </c>
      <c r="AR42" s="131">
        <v>0</v>
      </c>
      <c r="AS42" s="142"/>
      <c r="AT42" s="227"/>
      <c r="AU42" s="135"/>
      <c r="AV42" s="126"/>
      <c r="AW42" s="129"/>
      <c r="AX42" s="130"/>
      <c r="AY42" s="135"/>
      <c r="AZ42" s="136"/>
      <c r="BA42" s="129">
        <v>22</v>
      </c>
      <c r="BB42" s="130">
        <f>(VLOOKUP(BA42,multiple,2,FALSE))*$BB$5</f>
        <v>118.79999999999998</v>
      </c>
      <c r="BC42" s="216"/>
      <c r="BD42" s="131"/>
      <c r="BE42" s="142"/>
      <c r="BF42" s="227"/>
      <c r="BG42" s="79"/>
      <c r="BH42" s="80"/>
      <c r="BI42" s="135"/>
      <c r="BJ42" s="136"/>
      <c r="BK42" s="129">
        <v>6</v>
      </c>
      <c r="BL42" s="130">
        <f>(VLOOKUP(BK42,multiple,2,FALSE))*$BL$5</f>
        <v>120</v>
      </c>
      <c r="BM42" s="135"/>
      <c r="BN42" s="126"/>
      <c r="BO42" s="142">
        <v>17</v>
      </c>
      <c r="BP42" s="132">
        <v>0</v>
      </c>
      <c r="BQ42" s="135"/>
      <c r="BR42" s="126"/>
      <c r="BS42" s="129">
        <v>13</v>
      </c>
      <c r="BT42" s="130">
        <f>(VLOOKUP(BS42,multiple,2,FALSE))*BT$5</f>
        <v>132.29999999999998</v>
      </c>
      <c r="BU42" s="79"/>
      <c r="BV42" s="86"/>
      <c r="BW42" s="135"/>
      <c r="BX42" s="126"/>
      <c r="BY42" s="129">
        <v>5</v>
      </c>
      <c r="BZ42" s="130">
        <f>(VLOOKUP(BY42,multiple,2,FALSE))*BZ$5</f>
        <v>104.5</v>
      </c>
      <c r="CA42" s="87"/>
      <c r="CB42" s="82"/>
      <c r="CC42" s="154"/>
      <c r="CD42" s="155"/>
      <c r="CE42" s="139">
        <v>26</v>
      </c>
      <c r="CF42" s="132">
        <v>0</v>
      </c>
      <c r="CG42" s="154"/>
      <c r="CH42" s="126"/>
      <c r="CI42" s="142"/>
      <c r="CJ42" s="132"/>
      <c r="CK42" s="174"/>
      <c r="CL42" s="164"/>
      <c r="CM42" s="193"/>
      <c r="CN42" s="163"/>
      <c r="CO42" s="216"/>
      <c r="CP42" s="131"/>
      <c r="CQ42" s="142">
        <v>8</v>
      </c>
      <c r="CR42" s="227">
        <f>(VLOOKUP(CQ42,multiple,2,FALSE))*$CR$5</f>
        <v>144</v>
      </c>
      <c r="CS42" s="174"/>
      <c r="CT42" s="164"/>
      <c r="CU42" s="142">
        <v>16</v>
      </c>
      <c r="CV42" s="153">
        <f>(VLOOKUP(CU42,multiple,2,FALSE))*$CV$5</f>
        <v>125.09999999999995</v>
      </c>
      <c r="CW42" s="286"/>
      <c r="CX42" s="287"/>
      <c r="CY42" s="90">
        <f>LARGE((H42,J42,X42,Z42,L42,N42,P42,R42,T42,V42,AJ42,AL42,AF42,AH42,AN42,AP42,AR42,AT42,AZ42,BB42,BD42,BF42,BH42,BJ42,BL42,AV42,AX42,BN42,BP42,BR42,BT42,BV42,BX42,BZ42,CB42,CD42,CF42,CH42,CJ42,CL42,CN42,CP42,CR42,CT42,CV42,CX42),1)+LARGE((H42,J42,X42,Z42,L42,N42,P42,R42,T42,V42,AJ42,AL42,AF42,AH42,AN42,AP42,AR42,AT42,AZ42,BB42,BD42,BF42,BH42,BJ42,BL42,AV42,AX42,BN42,BP42,BR42,BT42,BV42,BX42,BZ42,CB42,CD42,CF42,CH42,CJ42,CL42,CN42,CP42,CR42,CT42,CV42,CX42),2)+LARGE((H42,J42,X42,Z42,L42,N42,P42,R42,T42,V42,AJ42,AL42,AF42,AH42,AN42,AP42,AR42,AT42,AZ42,BB42,BD42,BF42,BH42,BJ42,BL42,AV42,AX42,BN42,BP42,BR42,BT42,BV42,BX42,BZ42,CB42,CD42,CF42,CH42,CJ42,CL42,CN42,CP42,CR42,CT42,CV42,CX42),3)+LARGE((H42,J42,X42,Z42,L42,N42,P42,R42,T42,V42,AJ42,AL42,AF42,AH42,AN42,AP42,AR42,AT42,AZ42,BB42,BD42,BF42,BH42,BJ42,BL42,AV42,AX42,BN42,BP42,BR42,BT42,BV42,BX42,BZ42,CB42,CD42,CF42,CH42,CJ42,CL42,CN42,CP42,CR42,CT42,CV42,CX42),4)+LARGE((H42,J42,X42,Z42,L42,N42,P42,R42,T42,V42,AJ42,AL42,AF42,AH42,AN42,AP42,AR42,AT42,AZ42,BB42,BD42,BF42,BH42,BJ42,BL42,AV42,AX42,BN42,BP42,BR42,BT42,BV42,BX42,BZ42,CB42,CD42,CF42,CH42,CJ42,CL42,CN42,CP42,CR42,CT42,CV42,CX42),5)</f>
        <v>814.64999999999986</v>
      </c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</row>
    <row r="43" spans="1:207" s="2" customFormat="1" ht="15.75" customHeight="1" thickTop="1" thickBot="1" x14ac:dyDescent="0.3">
      <c r="A43" s="3"/>
      <c r="B43" s="92">
        <v>37</v>
      </c>
      <c r="C43" s="120" t="s">
        <v>250</v>
      </c>
      <c r="D43" s="121" t="s">
        <v>251</v>
      </c>
      <c r="E43" s="110">
        <v>2004</v>
      </c>
      <c r="F43" s="123"/>
      <c r="G43" s="135"/>
      <c r="H43" s="126"/>
      <c r="I43" s="129"/>
      <c r="J43" s="128"/>
      <c r="K43" s="124"/>
      <c r="L43" s="125"/>
      <c r="M43" s="127"/>
      <c r="N43" s="128"/>
      <c r="O43" s="216">
        <v>11</v>
      </c>
      <c r="P43" s="131">
        <f>(VLOOKUP(O43,multiple,2,FALSE))*$P$5</f>
        <v>37.949999999999996</v>
      </c>
      <c r="Q43" s="142"/>
      <c r="R43" s="242">
        <v>0</v>
      </c>
      <c r="S43" s="124"/>
      <c r="T43" s="125"/>
      <c r="U43" s="127"/>
      <c r="V43" s="128"/>
      <c r="W43" s="135"/>
      <c r="X43" s="126"/>
      <c r="Y43" s="129"/>
      <c r="Z43" s="128"/>
      <c r="AA43" s="216">
        <v>9</v>
      </c>
      <c r="AB43" s="131">
        <f>(VLOOKUP(AA43,multiple,2,FALSE))*$AB$5</f>
        <v>46.25</v>
      </c>
      <c r="AC43" s="142"/>
      <c r="AD43" s="242"/>
      <c r="AE43" s="135"/>
      <c r="AF43" s="126"/>
      <c r="AG43" s="129"/>
      <c r="AH43" s="266"/>
      <c r="AI43" s="135"/>
      <c r="AJ43" s="126"/>
      <c r="AK43" s="129"/>
      <c r="AL43" s="130"/>
      <c r="AM43" s="133">
        <v>35</v>
      </c>
      <c r="AN43" s="131">
        <v>0</v>
      </c>
      <c r="AO43" s="129"/>
      <c r="AP43" s="137"/>
      <c r="AQ43" s="216">
        <v>7</v>
      </c>
      <c r="AR43" s="131">
        <f>(VLOOKUP(AQ43,multiple,2,FALSE))*$AR$5</f>
        <v>319.5</v>
      </c>
      <c r="AS43" s="142"/>
      <c r="AT43" s="242"/>
      <c r="AU43" s="135"/>
      <c r="AV43" s="126"/>
      <c r="AW43" s="129"/>
      <c r="AX43" s="130"/>
      <c r="AY43" s="135"/>
      <c r="AZ43" s="136"/>
      <c r="BA43" s="129">
        <v>15</v>
      </c>
      <c r="BB43" s="130">
        <f>(VLOOKUP(BA43,multiple,2,FALSE))*$BB$5</f>
        <v>250.79999999999993</v>
      </c>
      <c r="BC43" s="216"/>
      <c r="BD43" s="131"/>
      <c r="BE43" s="142"/>
      <c r="BF43" s="242"/>
      <c r="BG43" s="79"/>
      <c r="BH43" s="80"/>
      <c r="BI43" s="135"/>
      <c r="BJ43" s="136"/>
      <c r="BK43" s="129"/>
      <c r="BL43" s="130"/>
      <c r="BM43" s="135"/>
      <c r="BN43" s="126"/>
      <c r="BO43" s="142"/>
      <c r="BP43" s="132"/>
      <c r="BQ43" s="135"/>
      <c r="BR43" s="126"/>
      <c r="BS43" s="129"/>
      <c r="BT43" s="130"/>
      <c r="BU43" s="79"/>
      <c r="BV43" s="86"/>
      <c r="BW43" s="135"/>
      <c r="BX43" s="126"/>
      <c r="BY43" s="129"/>
      <c r="BZ43" s="130"/>
      <c r="CA43" s="87"/>
      <c r="CB43" s="82"/>
      <c r="CC43" s="154"/>
      <c r="CD43" s="155"/>
      <c r="CE43" s="139">
        <v>25</v>
      </c>
      <c r="CF43" s="132">
        <v>0</v>
      </c>
      <c r="CG43" s="154"/>
      <c r="CH43" s="126"/>
      <c r="CI43" s="142"/>
      <c r="CJ43" s="132"/>
      <c r="CK43" s="174"/>
      <c r="CL43" s="164">
        <v>0</v>
      </c>
      <c r="CM43" s="193"/>
      <c r="CN43" s="163">
        <v>0</v>
      </c>
      <c r="CO43" s="216">
        <v>24</v>
      </c>
      <c r="CP43" s="131">
        <v>0</v>
      </c>
      <c r="CQ43" s="142"/>
      <c r="CR43" s="242">
        <v>0</v>
      </c>
      <c r="CS43" s="174"/>
      <c r="CT43" s="164">
        <v>0</v>
      </c>
      <c r="CU43" s="142">
        <v>9</v>
      </c>
      <c r="CV43" s="153">
        <f>(VLOOKUP(CU43,multiple,2,FALSE))*$CV$5</f>
        <v>173.75</v>
      </c>
      <c r="CW43" s="286"/>
      <c r="CX43" s="287"/>
      <c r="CY43" s="90">
        <f>LARGE((H43,J43,X43,Z43,L43,N43,P43,R43,T43,V43,AJ43,AL43,AF43,AH43,AN43,AP43,AR43,AT43,AZ43,BB43,BD43,BF43,BH43,BJ43,BL43,AV43,AX43,BN43,BP43,BR43,BT43,BV43,BX43,BZ43,CB43,CD43,CF43,CH43,CJ43,CL43,CN43,CP43,CR43,CT43,CV43,CX43),1)+LARGE((H43,J43,X43,Z43,L43,N43,P43,R43,T43,V43,AJ43,AL43,AF43,AH43,AN43,AP43,AR43,AT43,AZ43,BB43,BD43,BF43,BH43,BJ43,BL43,AV43,AX43,BN43,BP43,BR43,BT43,BV43,BX43,BZ43,CB43,CD43,CF43,CH43,CJ43,CL43,CN43,CP43,CR43,CT43,CV43,CX43),2)+LARGE((H43,J43,X43,Z43,L43,N43,P43,R43,T43,V43,AJ43,AL43,AF43,AH43,AN43,AP43,AR43,AT43,AZ43,BB43,BD43,BF43,BH43,BJ43,BL43,AV43,AX43,BN43,BP43,BR43,BT43,BV43,BX43,BZ43,CB43,CD43,CF43,CH43,CJ43,CL43,CN43,CP43,CR43,CT43,CV43,CX43),3)+LARGE((H43,J43,X43,Z43,L43,N43,P43,R43,T43,V43,AJ43,AL43,AF43,AH43,AN43,AP43,AR43,AT43,AZ43,BB43,BD43,BF43,BH43,BJ43,BL43,AV43,AX43,BN43,BP43,BR43,BT43,BV43,BX43,BZ43,CB43,CD43,CF43,CH43,CJ43,CL43,CN43,CP43,CR43,CT43,CV43,CX43),4)+LARGE((H43,J43,X43,Z43,L43,N43,P43,R43,T43,V43,AJ43,AL43,AF43,AH43,AN43,AP43,AR43,AT43,AZ43,BB43,BD43,BF43,BH43,BJ43,BL43,AV43,AX43,BN43,BP43,BR43,BT43,BV43,BX43,BZ43,CB43,CD43,CF43,CH43,CJ43,CL43,CN43,CP43,CR43,CT43,CV43,CX43),5)</f>
        <v>782</v>
      </c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</row>
    <row r="44" spans="1:207" s="2" customFormat="1" ht="15.75" customHeight="1" thickTop="1" thickBot="1" x14ac:dyDescent="0.3">
      <c r="A44" s="3"/>
      <c r="B44" s="92">
        <v>38</v>
      </c>
      <c r="C44" s="113" t="s">
        <v>111</v>
      </c>
      <c r="D44" s="430" t="s">
        <v>77</v>
      </c>
      <c r="E44" s="103">
        <v>2003</v>
      </c>
      <c r="F44" s="101" t="s">
        <v>64</v>
      </c>
      <c r="G44" s="133"/>
      <c r="H44" s="126"/>
      <c r="I44" s="129"/>
      <c r="J44" s="128"/>
      <c r="K44" s="124"/>
      <c r="L44" s="125"/>
      <c r="M44" s="127"/>
      <c r="N44" s="128"/>
      <c r="O44" s="216"/>
      <c r="P44" s="131"/>
      <c r="Q44" s="142"/>
      <c r="R44" s="242"/>
      <c r="S44" s="124"/>
      <c r="T44" s="125"/>
      <c r="U44" s="127"/>
      <c r="V44" s="128"/>
      <c r="W44" s="133"/>
      <c r="X44" s="126"/>
      <c r="Y44" s="129"/>
      <c r="Z44" s="128"/>
      <c r="AA44" s="216">
        <v>8</v>
      </c>
      <c r="AB44" s="131">
        <f>(VLOOKUP(AA44,multiple,2,FALSE))*$AB$5</f>
        <v>74</v>
      </c>
      <c r="AC44" s="142"/>
      <c r="AD44" s="242"/>
      <c r="AE44" s="133"/>
      <c r="AF44" s="126"/>
      <c r="AG44" s="129"/>
      <c r="AH44" s="128"/>
      <c r="AI44" s="135"/>
      <c r="AJ44" s="126"/>
      <c r="AK44" s="129"/>
      <c r="AL44" s="130"/>
      <c r="AM44" s="133">
        <v>21</v>
      </c>
      <c r="AN44" s="131">
        <f>(VLOOKUP(AM44,multiple,2,FALSE))*$AN$5</f>
        <v>193.66</v>
      </c>
      <c r="AO44" s="129"/>
      <c r="AP44" s="137"/>
      <c r="AQ44" s="216">
        <v>11</v>
      </c>
      <c r="AR44" s="131">
        <f>(VLOOKUP(AQ44,multiple,2,FALSE))*$AR$5</f>
        <v>163.29999999999998</v>
      </c>
      <c r="AS44" s="142"/>
      <c r="AT44" s="242"/>
      <c r="AU44" s="135"/>
      <c r="AV44" s="126"/>
      <c r="AW44" s="129"/>
      <c r="AX44" s="130"/>
      <c r="AY44" s="135">
        <v>38</v>
      </c>
      <c r="AZ44" s="136">
        <v>0</v>
      </c>
      <c r="BA44" s="129"/>
      <c r="BB44" s="130"/>
      <c r="BC44" s="216"/>
      <c r="BD44" s="131"/>
      <c r="BE44" s="142"/>
      <c r="BF44" s="242"/>
      <c r="BG44" s="79"/>
      <c r="BH44" s="80"/>
      <c r="BI44" s="135"/>
      <c r="BJ44" s="136"/>
      <c r="BK44" s="129"/>
      <c r="BL44" s="130"/>
      <c r="BM44" s="135"/>
      <c r="BN44" s="126"/>
      <c r="BO44" s="142"/>
      <c r="BP44" s="132"/>
      <c r="BQ44" s="135"/>
      <c r="BR44" s="126"/>
      <c r="BS44" s="129"/>
      <c r="BT44" s="130"/>
      <c r="BU44" s="79">
        <v>66</v>
      </c>
      <c r="BV44" s="86">
        <v>0</v>
      </c>
      <c r="BW44" s="135"/>
      <c r="BX44" s="126"/>
      <c r="BY44" s="129"/>
      <c r="BZ44" s="130"/>
      <c r="CA44" s="87"/>
      <c r="CB44" s="82"/>
      <c r="CC44" s="154"/>
      <c r="CD44" s="155"/>
      <c r="CE44" s="139">
        <v>15</v>
      </c>
      <c r="CF44" s="130">
        <f>(VLOOKUP(CE44,multiple,2,FALSE))*$CF$5</f>
        <v>118.74999999999997</v>
      </c>
      <c r="CG44" s="154"/>
      <c r="CH44" s="126"/>
      <c r="CI44" s="142"/>
      <c r="CJ44" s="132"/>
      <c r="CK44" s="174"/>
      <c r="CL44" s="164"/>
      <c r="CM44" s="193"/>
      <c r="CN44" s="163"/>
      <c r="CO44" s="216">
        <v>18</v>
      </c>
      <c r="CP44" s="131">
        <v>0</v>
      </c>
      <c r="CQ44" s="142"/>
      <c r="CR44" s="242"/>
      <c r="CS44" s="174"/>
      <c r="CT44" s="164"/>
      <c r="CU44" s="142">
        <v>8</v>
      </c>
      <c r="CV44" s="153">
        <f>(VLOOKUP(CU44,multiple,2,FALSE))*$CV$5</f>
        <v>278</v>
      </c>
      <c r="CW44" s="286">
        <v>55</v>
      </c>
      <c r="CX44" s="328">
        <v>0</v>
      </c>
      <c r="CY44" s="90">
        <f>LARGE((H44,J44,X44,Z44,L44,N44,P44,R44,T44,V44,AJ44,AL44,AF44,AH44,AN44,AP44,AR44,AT44,AZ44,BB44,BD44,BF44,BH44,BJ44,BL44,AV44,AX44,BN44,BP44,BR44,BT44,BV44,BX44,BZ44,CB44,CD44,CF44,CH44,CJ44,CL44,CN44,CP44,CR44,CT44,CV44,CX44),1)+LARGE((H44,J44,X44,Z44,L44,N44,P44,R44,T44,V44,AJ44,AL44,AF44,AH44,AN44,AP44,AR44,AT44,AZ44,BB44,BD44,BF44,BH44,BJ44,BL44,AV44,AX44,BN44,BP44,BR44,BT44,BV44,BX44,BZ44,CB44,CD44,CF44,CH44,CJ44,CL44,CN44,CP44,CR44,CT44,CV44,CX44),2)+LARGE((H44,J44,X44,Z44,L44,N44,P44,R44,T44,V44,AJ44,AL44,AF44,AH44,AN44,AP44,AR44,AT44,AZ44,BB44,BD44,BF44,BH44,BJ44,BL44,AV44,AX44,BN44,BP44,BR44,BT44,BV44,BX44,BZ44,CB44,CD44,CF44,CH44,CJ44,CL44,CN44,CP44,CR44,CT44,CV44,CX44),3)+LARGE((H44,J44,X44,Z44,L44,N44,P44,R44,T44,V44,AJ44,AL44,AF44,AH44,AN44,AP44,AR44,AT44,AZ44,BB44,BD44,BF44,BH44,BJ44,BL44,AV44,AX44,BN44,BP44,BR44,BT44,BV44,BX44,BZ44,CB44,CD44,CF44,CH44,CJ44,CL44,CN44,CP44,CR44,CT44,CV44,CX44),4)+LARGE((H44,J44,X44,Z44,L44,N44,P44,R44,T44,V44,AJ44,AL44,AF44,AH44,AN44,AP44,AR44,AT44,AZ44,BB44,BD44,BF44,BH44,BJ44,BL44,AV44,AX44,BN44,BP44,BR44,BT44,BV44,BX44,BZ44,CB44,CD44,CF44,CH44,CJ44,CL44,CN44,CP44,CR44,CT44,CV44,CX44),5)</f>
        <v>753.70999999999992</v>
      </c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</row>
    <row r="45" spans="1:207" s="2" customFormat="1" ht="15.75" customHeight="1" thickTop="1" thickBot="1" x14ac:dyDescent="0.3">
      <c r="A45" s="3"/>
      <c r="B45" s="92">
        <v>39</v>
      </c>
      <c r="C45" s="112" t="s">
        <v>130</v>
      </c>
      <c r="D45" s="104" t="s">
        <v>26</v>
      </c>
      <c r="E45" s="105">
        <v>2004</v>
      </c>
      <c r="F45" s="107"/>
      <c r="G45" s="133"/>
      <c r="H45" s="126"/>
      <c r="I45" s="129">
        <v>15</v>
      </c>
      <c r="J45" s="128">
        <v>0</v>
      </c>
      <c r="K45" s="124"/>
      <c r="L45" s="125"/>
      <c r="M45" s="127"/>
      <c r="N45" s="128"/>
      <c r="O45" s="216"/>
      <c r="P45" s="131"/>
      <c r="Q45" s="142"/>
      <c r="R45" s="242"/>
      <c r="S45" s="124"/>
      <c r="T45" s="125"/>
      <c r="U45" s="127">
        <v>6</v>
      </c>
      <c r="V45" s="128">
        <f>(VLOOKUP(U45,UMM,2,FALSE))*$V$5</f>
        <v>130</v>
      </c>
      <c r="W45" s="133"/>
      <c r="X45" s="126"/>
      <c r="Y45" s="129"/>
      <c r="Z45" s="128"/>
      <c r="AA45" s="216"/>
      <c r="AB45" s="131"/>
      <c r="AC45" s="142"/>
      <c r="AD45" s="242"/>
      <c r="AE45" s="133"/>
      <c r="AF45" s="126"/>
      <c r="AG45" s="129"/>
      <c r="AH45" s="128"/>
      <c r="AI45" s="135"/>
      <c r="AJ45" s="126"/>
      <c r="AK45" s="129">
        <v>6</v>
      </c>
      <c r="AL45" s="130">
        <f>(VLOOKUP(AK45,multiple,2,FALSE))*$AL$5</f>
        <v>192.5</v>
      </c>
      <c r="AM45" s="133">
        <v>24</v>
      </c>
      <c r="AN45" s="131">
        <f>(VLOOKUP(AM45,multiple,2,FALSE))*$AN$5</f>
        <v>181.02999999999997</v>
      </c>
      <c r="AO45" s="129"/>
      <c r="AP45" s="137"/>
      <c r="AQ45" s="216"/>
      <c r="AR45" s="131"/>
      <c r="AS45" s="142"/>
      <c r="AT45" s="242"/>
      <c r="AU45" s="135"/>
      <c r="AV45" s="126"/>
      <c r="AW45" s="129"/>
      <c r="AX45" s="130"/>
      <c r="AY45" s="135"/>
      <c r="AZ45" s="136"/>
      <c r="BA45" s="129">
        <v>25</v>
      </c>
      <c r="BB45" s="130">
        <f>(VLOOKUP(BA45,multiple,2,FALSE))*$BB$5</f>
        <v>110.87999999999998</v>
      </c>
      <c r="BC45" s="216"/>
      <c r="BD45" s="131"/>
      <c r="BE45" s="142"/>
      <c r="BF45" s="242"/>
      <c r="BG45" s="79">
        <v>42</v>
      </c>
      <c r="BH45" s="80">
        <v>0</v>
      </c>
      <c r="BI45" s="135"/>
      <c r="BJ45" s="136"/>
      <c r="BK45" s="129">
        <v>5</v>
      </c>
      <c r="BL45" s="130">
        <f>(VLOOKUP(BK45,multiple,2,FALSE))*$BL$5</f>
        <v>132</v>
      </c>
      <c r="BM45" s="135"/>
      <c r="BN45" s="126"/>
      <c r="BO45" s="142"/>
      <c r="BP45" s="132"/>
      <c r="BQ45" s="135"/>
      <c r="BR45" s="126"/>
      <c r="BS45" s="129"/>
      <c r="BT45" s="130"/>
      <c r="BU45" s="79">
        <v>52</v>
      </c>
      <c r="BV45" s="86">
        <v>0</v>
      </c>
      <c r="BW45" s="135"/>
      <c r="BX45" s="126"/>
      <c r="BY45" s="129"/>
      <c r="BZ45" s="130"/>
      <c r="CA45" s="87"/>
      <c r="CB45" s="82"/>
      <c r="CC45" s="154"/>
      <c r="CD45" s="155"/>
      <c r="CE45" s="139"/>
      <c r="CF45" s="132"/>
      <c r="CG45" s="154"/>
      <c r="CH45" s="126"/>
      <c r="CI45" s="142"/>
      <c r="CJ45" s="132"/>
      <c r="CK45" s="174"/>
      <c r="CL45" s="164"/>
      <c r="CM45" s="142">
        <v>10</v>
      </c>
      <c r="CN45" s="153">
        <v>0</v>
      </c>
      <c r="CO45" s="216"/>
      <c r="CP45" s="131"/>
      <c r="CQ45" s="142"/>
      <c r="CR45" s="242">
        <v>0</v>
      </c>
      <c r="CS45" s="174"/>
      <c r="CT45" s="164">
        <v>0</v>
      </c>
      <c r="CU45" s="152"/>
      <c r="CV45" s="163">
        <v>0</v>
      </c>
      <c r="CW45" s="288">
        <v>64</v>
      </c>
      <c r="CX45" s="82">
        <v>0</v>
      </c>
      <c r="CY45" s="90">
        <f>LARGE((H45,J45,X45,Z45,L45,N45,P45,R45,T45,V45,AJ45,AL45,AF45,AH45,AN45,AP45,AR45,AT45,AZ45,BB45,BD45,BF45,BH45,BJ45,BL45,AV45,AX45,BN45,BP45,BR45,BT45,BV45,BX45,BZ45,CB45,CD45,CF45,CH45,CJ45,CL45,CN45,CP45,CR45,CT45,CV45,CX45),1)+LARGE((H45,J45,X45,Z45,L45,N45,P45,R45,T45,V45,AJ45,AL45,AF45,AH45,AN45,AP45,AR45,AT45,AZ45,BB45,BD45,BF45,BH45,BJ45,BL45,AV45,AX45,BN45,BP45,BR45,BT45,BV45,BX45,BZ45,CB45,CD45,CF45,CH45,CJ45,CL45,CN45,CP45,CR45,CT45,CV45,CX45),2)+LARGE((H45,J45,X45,Z45,L45,N45,P45,R45,T45,V45,AJ45,AL45,AF45,AH45,AN45,AP45,AR45,AT45,AZ45,BB45,BD45,BF45,BH45,BJ45,BL45,AV45,AX45,BN45,BP45,BR45,BT45,BV45,BX45,BZ45,CB45,CD45,CF45,CH45,CJ45,CL45,CN45,CP45,CR45,CT45,CV45,CX45),3)+LARGE((H45,J45,X45,Z45,L45,N45,P45,R45,T45,V45,AJ45,AL45,AF45,AH45,AN45,AP45,AR45,AT45,AZ45,BB45,BD45,BF45,BH45,BJ45,BL45,AV45,AX45,BN45,BP45,BR45,BT45,BV45,BX45,BZ45,CB45,CD45,CF45,CH45,CJ45,CL45,CN45,CP45,CR45,CT45,CV45,CX45),4)+LARGE((H45,J45,X45,Z45,L45,N45,P45,R45,T45,V45,AJ45,AL45,AF45,AH45,AN45,AP45,AR45,AT45,AZ45,BB45,BD45,BF45,BH45,BJ45,BL45,AV45,AX45,BN45,BP45,BR45,BT45,BV45,BX45,BZ45,CB45,CD45,CF45,CH45,CJ45,CL45,CN45,CP45,CR45,CT45,CV45,CX45),5)</f>
        <v>746.41</v>
      </c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</row>
    <row r="46" spans="1:207" s="2" customFormat="1" ht="15.75" customHeight="1" thickTop="1" thickBot="1" x14ac:dyDescent="0.3">
      <c r="A46" s="3"/>
      <c r="B46" s="92">
        <v>40</v>
      </c>
      <c r="C46" s="442" t="s">
        <v>198</v>
      </c>
      <c r="D46" s="100" t="s">
        <v>143</v>
      </c>
      <c r="E46" s="103">
        <v>2003</v>
      </c>
      <c r="F46" s="102" t="s">
        <v>199</v>
      </c>
      <c r="G46" s="135">
        <v>5</v>
      </c>
      <c r="H46" s="126">
        <f>(VLOOKUP(G46,UMM,2,FALSE))*$H$5</f>
        <v>104.5</v>
      </c>
      <c r="I46" s="129"/>
      <c r="J46" s="128"/>
      <c r="K46" s="124"/>
      <c r="L46" s="125"/>
      <c r="M46" s="127"/>
      <c r="N46" s="128"/>
      <c r="O46" s="216"/>
      <c r="P46" s="233">
        <v>0</v>
      </c>
      <c r="Q46" s="142"/>
      <c r="R46" s="242">
        <v>0</v>
      </c>
      <c r="S46" s="124">
        <v>15</v>
      </c>
      <c r="T46" s="125">
        <v>0</v>
      </c>
      <c r="U46" s="127"/>
      <c r="V46" s="128"/>
      <c r="W46" s="135">
        <v>5</v>
      </c>
      <c r="X46" s="126">
        <f>(VLOOKUP(W46,UMM,2,FALSE))*$X$5</f>
        <v>181.5</v>
      </c>
      <c r="Y46" s="129"/>
      <c r="Z46" s="128"/>
      <c r="AA46" s="216"/>
      <c r="AB46" s="233"/>
      <c r="AC46" s="142"/>
      <c r="AD46" s="242"/>
      <c r="AE46" s="135">
        <v>26</v>
      </c>
      <c r="AF46" s="126">
        <v>0</v>
      </c>
      <c r="AG46" s="129"/>
      <c r="AH46" s="128"/>
      <c r="AI46" s="135"/>
      <c r="AJ46" s="126"/>
      <c r="AK46" s="129"/>
      <c r="AL46" s="130"/>
      <c r="AM46" s="133">
        <v>26</v>
      </c>
      <c r="AN46" s="131">
        <f>(VLOOKUP(AM46,multiple,2,FALSE))*$AN$5</f>
        <v>172.60999999999996</v>
      </c>
      <c r="AO46" s="129"/>
      <c r="AP46" s="137"/>
      <c r="AQ46" s="216"/>
      <c r="AR46" s="233"/>
      <c r="AS46" s="142"/>
      <c r="AT46" s="242"/>
      <c r="AU46" s="135"/>
      <c r="AV46" s="126"/>
      <c r="AW46" s="129"/>
      <c r="AX46" s="130"/>
      <c r="AY46" s="135">
        <v>30</v>
      </c>
      <c r="AZ46" s="136">
        <f>(VLOOKUP(AY46,multiple,2,FALSE))*$AZ$5</f>
        <v>184.62999999999994</v>
      </c>
      <c r="BA46" s="129"/>
      <c r="BB46" s="130"/>
      <c r="BC46" s="216">
        <v>10</v>
      </c>
      <c r="BD46" s="131">
        <v>0</v>
      </c>
      <c r="BE46" s="142"/>
      <c r="BF46" s="242"/>
      <c r="BG46" s="79"/>
      <c r="BH46" s="80"/>
      <c r="BI46" s="135">
        <v>6</v>
      </c>
      <c r="BJ46" s="126">
        <f>(VLOOKUP(BI46,multiple,2,FALSE))*$BJ$5</f>
        <v>67.5</v>
      </c>
      <c r="BK46" s="129"/>
      <c r="BL46" s="130"/>
      <c r="BM46" s="135"/>
      <c r="BN46" s="126"/>
      <c r="BO46" s="142"/>
      <c r="BP46" s="132"/>
      <c r="BQ46" s="135"/>
      <c r="BR46" s="126"/>
      <c r="BS46" s="129"/>
      <c r="BT46" s="130"/>
      <c r="BU46" s="79"/>
      <c r="BV46" s="86"/>
      <c r="BW46" s="135"/>
      <c r="BX46" s="126"/>
      <c r="BY46" s="129"/>
      <c r="BZ46" s="130"/>
      <c r="CA46" s="87"/>
      <c r="CB46" s="82"/>
      <c r="CC46" s="154"/>
      <c r="CD46" s="155"/>
      <c r="CE46" s="139"/>
      <c r="CF46" s="132"/>
      <c r="CG46" s="154"/>
      <c r="CH46" s="126"/>
      <c r="CI46" s="142"/>
      <c r="CJ46" s="144"/>
      <c r="CK46" s="174"/>
      <c r="CL46" s="164">
        <v>0</v>
      </c>
      <c r="CM46" s="142">
        <v>3</v>
      </c>
      <c r="CN46" s="153">
        <f>(VLOOKUP(CM46,multiple,2,FALSE))*$CN$5</f>
        <v>98</v>
      </c>
      <c r="CO46" s="216"/>
      <c r="CP46" s="233">
        <v>0</v>
      </c>
      <c r="CQ46" s="142"/>
      <c r="CR46" s="242">
        <v>0</v>
      </c>
      <c r="CS46" s="174"/>
      <c r="CT46" s="164">
        <v>0</v>
      </c>
      <c r="CU46" s="152"/>
      <c r="CV46" s="163">
        <v>0</v>
      </c>
      <c r="CW46" s="288"/>
      <c r="CX46" s="82"/>
      <c r="CY46" s="90">
        <f>LARGE((H46,J46,X46,Z46,L46,N46,P46,R46,T46,V46,AJ46,AL46,AF46,AH46,AN46,AP46,AR46,AT46,AZ46,BB46,BD46,BF46,BH46,BJ46,BL46,AV46,AX46,BN46,BP46,BR46,BT46,BV46,BX46,BZ46,CB46,CD46,CF46,CH46,CJ46,CL46,CN46,CP46,CR46,CT46,CV46,CX46),1)+LARGE((H46,J46,X46,Z46,L46,N46,P46,R46,T46,V46,AJ46,AL46,AF46,AH46,AN46,AP46,AR46,AT46,AZ46,BB46,BD46,BF46,BH46,BJ46,BL46,AV46,AX46,BN46,BP46,BR46,BT46,BV46,BX46,BZ46,CB46,CD46,CF46,CH46,CJ46,CL46,CN46,CP46,CR46,CT46,CV46,CX46),2)+LARGE((H46,J46,X46,Z46,L46,N46,P46,R46,T46,V46,AJ46,AL46,AF46,AH46,AN46,AP46,AR46,AT46,AZ46,BB46,BD46,BF46,BH46,BJ46,BL46,AV46,AX46,BN46,BP46,BR46,BT46,BV46,BX46,BZ46,CB46,CD46,CF46,CH46,CJ46,CL46,CN46,CP46,CR46,CT46,CV46,CX46),3)+LARGE((H46,J46,X46,Z46,L46,N46,P46,R46,T46,V46,AJ46,AL46,AF46,AH46,AN46,AP46,AR46,AT46,AZ46,BB46,BD46,BF46,BH46,BJ46,BL46,AV46,AX46,BN46,BP46,BR46,BT46,BV46,BX46,BZ46,CB46,CD46,CF46,CH46,CJ46,CL46,CN46,CP46,CR46,CT46,CV46,CX46),4)+LARGE((H46,J46,X46,Z46,L46,N46,P46,R46,T46,V46,AJ46,AL46,AF46,AH46,AN46,AP46,AR46,AT46,AZ46,BB46,BD46,BF46,BH46,BJ46,BL46,AV46,AX46,BN46,BP46,BR46,BT46,BV46,BX46,BZ46,CB46,CD46,CF46,CH46,CJ46,CL46,CN46,CP46,CR46,CT46,CV46,CX46),5)</f>
        <v>741.2399999999999</v>
      </c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</row>
    <row r="47" spans="1:207" s="2" customFormat="1" ht="15.75" customHeight="1" thickTop="1" thickBot="1" x14ac:dyDescent="0.3">
      <c r="A47" s="3"/>
      <c r="B47" s="92">
        <v>41</v>
      </c>
      <c r="C47" s="210" t="s">
        <v>334</v>
      </c>
      <c r="D47" s="207" t="s">
        <v>335</v>
      </c>
      <c r="E47" s="208">
        <v>2006</v>
      </c>
      <c r="F47" s="209" t="s">
        <v>110</v>
      </c>
      <c r="G47" s="135"/>
      <c r="H47" s="126"/>
      <c r="I47" s="129"/>
      <c r="J47" s="128"/>
      <c r="K47" s="124"/>
      <c r="L47" s="125"/>
      <c r="M47" s="127"/>
      <c r="N47" s="128"/>
      <c r="O47" s="174"/>
      <c r="P47" s="251">
        <v>0</v>
      </c>
      <c r="Q47" s="142">
        <v>8</v>
      </c>
      <c r="R47" s="227">
        <f>(VLOOKUP(Q47,multiple,2,FALSE))*$R$5</f>
        <v>120</v>
      </c>
      <c r="S47" s="124"/>
      <c r="T47" s="125"/>
      <c r="U47" s="127"/>
      <c r="V47" s="128"/>
      <c r="W47" s="135"/>
      <c r="X47" s="126"/>
      <c r="Y47" s="129"/>
      <c r="Z47" s="128"/>
      <c r="AA47" s="174"/>
      <c r="AB47" s="251"/>
      <c r="AC47" s="142"/>
      <c r="AD47" s="227"/>
      <c r="AE47" s="135"/>
      <c r="AF47" s="126"/>
      <c r="AG47" s="129"/>
      <c r="AH47" s="128"/>
      <c r="AI47" s="135"/>
      <c r="AJ47" s="126"/>
      <c r="AK47" s="129"/>
      <c r="AL47" s="130"/>
      <c r="AM47" s="133"/>
      <c r="AN47" s="131"/>
      <c r="AO47" s="129">
        <v>6</v>
      </c>
      <c r="AP47" s="137">
        <f>(VLOOKUP(AO47,multiple,2,FALSE))*$AP$5</f>
        <v>447.5</v>
      </c>
      <c r="AQ47" s="174"/>
      <c r="AR47" s="251"/>
      <c r="AS47" s="142"/>
      <c r="AT47" s="227"/>
      <c r="AU47" s="135"/>
      <c r="AV47" s="126"/>
      <c r="AW47" s="129"/>
      <c r="AX47" s="130"/>
      <c r="AY47" s="135"/>
      <c r="AZ47" s="136"/>
      <c r="BA47" s="129"/>
      <c r="BB47" s="130"/>
      <c r="BC47" s="174"/>
      <c r="BD47" s="251"/>
      <c r="BE47" s="142"/>
      <c r="BF47" s="227"/>
      <c r="BG47" s="79"/>
      <c r="BH47" s="80"/>
      <c r="BI47" s="135"/>
      <c r="BJ47" s="136"/>
      <c r="BK47" s="129"/>
      <c r="BL47" s="130"/>
      <c r="BM47" s="135"/>
      <c r="BN47" s="126"/>
      <c r="BO47" s="142"/>
      <c r="BP47" s="132"/>
      <c r="BQ47" s="135"/>
      <c r="BR47" s="126"/>
      <c r="BS47" s="129"/>
      <c r="BT47" s="130"/>
      <c r="BU47" s="79"/>
      <c r="BV47" s="86"/>
      <c r="BW47" s="135"/>
      <c r="BX47" s="126"/>
      <c r="BY47" s="129"/>
      <c r="BZ47" s="130"/>
      <c r="CA47" s="87"/>
      <c r="CB47" s="82"/>
      <c r="CC47" s="154"/>
      <c r="CD47" s="156"/>
      <c r="CE47" s="139"/>
      <c r="CF47" s="132"/>
      <c r="CG47" s="154"/>
      <c r="CH47" s="126"/>
      <c r="CI47" s="142"/>
      <c r="CJ47" s="160"/>
      <c r="CK47" s="174"/>
      <c r="CL47" s="164"/>
      <c r="CM47" s="142"/>
      <c r="CN47" s="163">
        <v>0</v>
      </c>
      <c r="CO47" s="174"/>
      <c r="CP47" s="251">
        <v>0</v>
      </c>
      <c r="CQ47" s="142">
        <v>7</v>
      </c>
      <c r="CR47" s="227">
        <f>(VLOOKUP(CQ47,multiple,2,FALSE))*$CR$5</f>
        <v>162</v>
      </c>
      <c r="CS47" s="174"/>
      <c r="CT47" s="164">
        <v>0</v>
      </c>
      <c r="CU47" s="152"/>
      <c r="CV47" s="163">
        <v>0</v>
      </c>
      <c r="CW47" s="288"/>
      <c r="CX47" s="82"/>
      <c r="CY47" s="90">
        <f>LARGE((H47,J47,X47,Z47,L47,N47,P47,R47,T47,V47,AJ47,AL47,AF47,AH47,AN47,AP47,AR47,AT47,AZ47,BB47,BD47,BF47,BH47,BJ47,BL47,AV47,AX47,BN47,BP47,BR47,BT47,BV47,BX47,BZ47,CB47,CD47,CF47,CH47,CJ47,CL47,CN47,CP47,CR47,CT47,CV47,CX47),1)+LARGE((H47,J47,X47,Z47,L47,N47,P47,R47,T47,V47,AJ47,AL47,AF47,AH47,AN47,AP47,AR47,AT47,AZ47,BB47,BD47,BF47,BH47,BJ47,BL47,AV47,AX47,BN47,BP47,BR47,BT47,BV47,BX47,BZ47,CB47,CD47,CF47,CH47,CJ47,CL47,CN47,CP47,CR47,CT47,CV47,CX47),2)+LARGE((H47,J47,X47,Z47,L47,N47,P47,R47,T47,V47,AJ47,AL47,AF47,AH47,AN47,AP47,AR47,AT47,AZ47,BB47,BD47,BF47,BH47,BJ47,BL47,AV47,AX47,BN47,BP47,BR47,BT47,BV47,BX47,BZ47,CB47,CD47,CF47,CH47,CJ47,CL47,CN47,CP47,CR47,CT47,CV47,CX47),3)+LARGE((H47,J47,X47,Z47,L47,N47,P47,R47,T47,V47,AJ47,AL47,AF47,AH47,AN47,AP47,AR47,AT47,AZ47,BB47,BD47,BF47,BH47,BJ47,BL47,AV47,AX47,BN47,BP47,BR47,BT47,BV47,BX47,BZ47,CB47,CD47,CF47,CH47,CJ47,CL47,CN47,CP47,CR47,CT47,CV47,CX47),4)+LARGE((H47,J47,X47,Z47,L47,N47,P47,R47,T47,V47,AJ47,AL47,AF47,AH47,AN47,AP47,AR47,AT47,AZ47,BB47,BD47,BF47,BH47,BJ47,BL47,AV47,AX47,BN47,BP47,BR47,BT47,BV47,BX47,BZ47,CB47,CD47,CF47,CH47,CJ47,CL47,CN47,CP47,CR47,CT47,CV47,CX47),5)</f>
        <v>729.5</v>
      </c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</row>
    <row r="48" spans="1:207" s="2" customFormat="1" ht="15.75" customHeight="1" thickTop="1" thickBot="1" x14ac:dyDescent="0.3">
      <c r="A48" s="3"/>
      <c r="B48" s="92">
        <v>42</v>
      </c>
      <c r="C48" s="118" t="s">
        <v>194</v>
      </c>
      <c r="D48" s="121" t="s">
        <v>40</v>
      </c>
      <c r="E48" s="122">
        <v>2004</v>
      </c>
      <c r="F48" s="123" t="s">
        <v>166</v>
      </c>
      <c r="G48" s="135"/>
      <c r="H48" s="126"/>
      <c r="I48" s="129">
        <v>6</v>
      </c>
      <c r="J48" s="128">
        <f>(VLOOKUP(I48,UMM,2,FALSE))*$J$5</f>
        <v>162.5</v>
      </c>
      <c r="K48" s="124"/>
      <c r="L48" s="125"/>
      <c r="M48" s="127"/>
      <c r="N48" s="128"/>
      <c r="O48" s="216"/>
      <c r="P48" s="233"/>
      <c r="Q48" s="142"/>
      <c r="R48" s="242"/>
      <c r="S48" s="124"/>
      <c r="T48" s="125"/>
      <c r="U48" s="127">
        <v>9</v>
      </c>
      <c r="V48" s="128">
        <f>(VLOOKUP(U48,UMM,2,FALSE))*$V$5</f>
        <v>65</v>
      </c>
      <c r="W48" s="135"/>
      <c r="X48" s="126"/>
      <c r="Y48" s="129"/>
      <c r="Z48" s="128"/>
      <c r="AA48" s="216"/>
      <c r="AB48" s="233"/>
      <c r="AC48" s="142"/>
      <c r="AD48" s="242"/>
      <c r="AE48" s="135"/>
      <c r="AF48" s="126"/>
      <c r="AG48" s="129">
        <v>11</v>
      </c>
      <c r="AH48" s="128">
        <f>(VLOOKUP(AG48,UMM,2,FALSE))*$AH$5</f>
        <v>124.19999999999999</v>
      </c>
      <c r="AI48" s="135"/>
      <c r="AJ48" s="134"/>
      <c r="AK48" s="129"/>
      <c r="AL48" s="130"/>
      <c r="AM48" s="133">
        <v>38</v>
      </c>
      <c r="AN48" s="131">
        <v>0</v>
      </c>
      <c r="AO48" s="129"/>
      <c r="AP48" s="137"/>
      <c r="AQ48" s="216"/>
      <c r="AR48" s="233"/>
      <c r="AS48" s="142"/>
      <c r="AT48" s="242"/>
      <c r="AU48" s="135"/>
      <c r="AV48" s="126"/>
      <c r="AW48" s="129"/>
      <c r="AX48" s="130"/>
      <c r="AY48" s="135"/>
      <c r="AZ48" s="134"/>
      <c r="BA48" s="129">
        <v>16</v>
      </c>
      <c r="BB48" s="130">
        <f>(VLOOKUP(BA48,multiple,2,FALSE))*$BB$5</f>
        <v>237.59999999999991</v>
      </c>
      <c r="BC48" s="216"/>
      <c r="BD48" s="233"/>
      <c r="BE48" s="142"/>
      <c r="BF48" s="242"/>
      <c r="BG48" s="79"/>
      <c r="BH48" s="80"/>
      <c r="BI48" s="135"/>
      <c r="BJ48" s="136"/>
      <c r="BK48" s="129">
        <v>7</v>
      </c>
      <c r="BL48" s="130">
        <f>(VLOOKUP(BK48,multiple,2,FALSE))*$BL$5</f>
        <v>108</v>
      </c>
      <c r="BM48" s="135"/>
      <c r="BN48" s="126"/>
      <c r="BO48" s="142"/>
      <c r="BP48" s="132"/>
      <c r="BQ48" s="135"/>
      <c r="BR48" s="126"/>
      <c r="BS48" s="129"/>
      <c r="BT48" s="130"/>
      <c r="BU48" s="79">
        <v>69</v>
      </c>
      <c r="BV48" s="86">
        <v>0</v>
      </c>
      <c r="BW48" s="135"/>
      <c r="BX48" s="134"/>
      <c r="BY48" s="129"/>
      <c r="BZ48" s="130"/>
      <c r="CA48" s="87"/>
      <c r="CB48" s="82"/>
      <c r="CC48" s="154"/>
      <c r="CD48" s="155"/>
      <c r="CE48" s="139"/>
      <c r="CF48" s="132"/>
      <c r="CG48" s="154"/>
      <c r="CH48" s="126"/>
      <c r="CI48" s="142"/>
      <c r="CJ48" s="144"/>
      <c r="CK48" s="174"/>
      <c r="CL48" s="164">
        <v>0</v>
      </c>
      <c r="CM48" s="193"/>
      <c r="CN48" s="163">
        <v>0</v>
      </c>
      <c r="CO48" s="216"/>
      <c r="CP48" s="233">
        <v>0</v>
      </c>
      <c r="CQ48" s="142"/>
      <c r="CR48" s="242">
        <v>0</v>
      </c>
      <c r="CS48" s="174"/>
      <c r="CT48" s="164">
        <v>0</v>
      </c>
      <c r="CU48" s="193"/>
      <c r="CV48" s="163"/>
      <c r="CW48" s="288"/>
      <c r="CX48" s="82"/>
      <c r="CY48" s="90">
        <f>LARGE((H48,J48,X48,Z48,L48,N48,P48,R48,T48,V48,AJ48,AL48,AF48,AH48,AN48,AP48,AR48,AT48,AZ48,BB48,BD48,BF48,BH48,BJ48,BL48,AV48,AX48,BN48,BP48,BR48,BT48,BV48,BX48,BZ48,CB48,CD48,CF48,CH48,CJ48,CL48,CN48,CP48,CR48,CT48,CV48,CX48),1)+LARGE((H48,J48,X48,Z48,L48,N48,P48,R48,T48,V48,AJ48,AL48,AF48,AH48,AN48,AP48,AR48,AT48,AZ48,BB48,BD48,BF48,BH48,BJ48,BL48,AV48,AX48,BN48,BP48,BR48,BT48,BV48,BX48,BZ48,CB48,CD48,CF48,CH48,CJ48,CL48,CN48,CP48,CR48,CT48,CV48,CX48),2)+LARGE((H48,J48,X48,Z48,L48,N48,P48,R48,T48,V48,AJ48,AL48,AF48,AH48,AN48,AP48,AR48,AT48,AZ48,BB48,BD48,BF48,BH48,BJ48,BL48,AV48,AX48,BN48,BP48,BR48,BT48,BV48,BX48,BZ48,CB48,CD48,CF48,CH48,CJ48,CL48,CN48,CP48,CR48,CT48,CV48,CX48),3)+LARGE((H48,J48,X48,Z48,L48,N48,P48,R48,T48,V48,AJ48,AL48,AF48,AH48,AN48,AP48,AR48,AT48,AZ48,BB48,BD48,BF48,BH48,BJ48,BL48,AV48,AX48,BN48,BP48,BR48,BT48,BV48,BX48,BZ48,CB48,CD48,CF48,CH48,CJ48,CL48,CN48,CP48,CR48,CT48,CV48,CX48),4)+LARGE((H48,J48,X48,Z48,L48,N48,P48,R48,T48,V48,AJ48,AL48,AF48,AH48,AN48,AP48,AR48,AT48,AZ48,BB48,BD48,BF48,BH48,BJ48,BL48,AV48,AX48,BN48,BP48,BR48,BT48,BV48,BX48,BZ48,CB48,CD48,CF48,CH48,CJ48,CL48,CN48,CP48,CR48,CT48,CV48,CX48),5)</f>
        <v>697.3</v>
      </c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 s="2" customFormat="1" ht="15.75" customHeight="1" thickTop="1" thickBot="1" x14ac:dyDescent="0.3">
      <c r="A49" s="3"/>
      <c r="B49" s="92">
        <v>43</v>
      </c>
      <c r="C49" s="119" t="s">
        <v>124</v>
      </c>
      <c r="D49" s="115" t="s">
        <v>125</v>
      </c>
      <c r="E49" s="116">
        <v>2003</v>
      </c>
      <c r="F49" s="117" t="s">
        <v>79</v>
      </c>
      <c r="G49" s="135"/>
      <c r="H49" s="126"/>
      <c r="I49" s="129"/>
      <c r="J49" s="128"/>
      <c r="K49" s="124"/>
      <c r="L49" s="125"/>
      <c r="M49" s="127"/>
      <c r="N49" s="128"/>
      <c r="O49" s="216"/>
      <c r="P49" s="131"/>
      <c r="Q49" s="142"/>
      <c r="R49" s="253"/>
      <c r="S49" s="124"/>
      <c r="T49" s="125"/>
      <c r="U49" s="127"/>
      <c r="V49" s="128"/>
      <c r="W49" s="135"/>
      <c r="X49" s="126"/>
      <c r="Y49" s="129"/>
      <c r="Z49" s="128"/>
      <c r="AA49" s="216"/>
      <c r="AB49" s="131"/>
      <c r="AC49" s="142"/>
      <c r="AD49" s="253"/>
      <c r="AE49" s="135"/>
      <c r="AF49" s="126"/>
      <c r="AG49" s="129"/>
      <c r="AH49" s="128"/>
      <c r="AI49" s="135"/>
      <c r="AJ49" s="134"/>
      <c r="AK49" s="129"/>
      <c r="AL49" s="130"/>
      <c r="AM49" s="133">
        <v>16</v>
      </c>
      <c r="AN49" s="131">
        <f>(VLOOKUP(AM49,multiple,2,FALSE))*$AN$5</f>
        <v>378.89999999999986</v>
      </c>
      <c r="AO49" s="129"/>
      <c r="AP49" s="137"/>
      <c r="AQ49" s="216"/>
      <c r="AR49" s="131"/>
      <c r="AS49" s="142"/>
      <c r="AT49" s="253"/>
      <c r="AU49" s="135"/>
      <c r="AV49" s="126"/>
      <c r="AW49" s="129"/>
      <c r="AX49" s="130"/>
      <c r="AY49" s="135">
        <v>34</v>
      </c>
      <c r="AZ49" s="134">
        <v>0</v>
      </c>
      <c r="BA49" s="129"/>
      <c r="BB49" s="130"/>
      <c r="BC49" s="216"/>
      <c r="BD49" s="131"/>
      <c r="BE49" s="142"/>
      <c r="BF49" s="253"/>
      <c r="BG49" s="79"/>
      <c r="BH49" s="80"/>
      <c r="BI49" s="135"/>
      <c r="BJ49" s="136"/>
      <c r="BK49" s="129"/>
      <c r="BL49" s="130"/>
      <c r="BM49" s="135"/>
      <c r="BN49" s="126"/>
      <c r="BO49" s="142"/>
      <c r="BP49" s="132"/>
      <c r="BQ49" s="135"/>
      <c r="BR49" s="126"/>
      <c r="BS49" s="129"/>
      <c r="BT49" s="130"/>
      <c r="BU49" s="79"/>
      <c r="BV49" s="86"/>
      <c r="BW49" s="135"/>
      <c r="BX49" s="134"/>
      <c r="BY49" s="129"/>
      <c r="BZ49" s="130"/>
      <c r="CA49" s="87">
        <v>118</v>
      </c>
      <c r="CB49" s="82">
        <v>0</v>
      </c>
      <c r="CC49" s="154"/>
      <c r="CD49" s="155"/>
      <c r="CE49" s="139"/>
      <c r="CF49" s="132"/>
      <c r="CG49" s="154"/>
      <c r="CH49" s="126"/>
      <c r="CI49" s="142"/>
      <c r="CJ49" s="132"/>
      <c r="CK49" s="174"/>
      <c r="CL49" s="164"/>
      <c r="CM49" s="152"/>
      <c r="CN49" s="319"/>
      <c r="CO49" s="216"/>
      <c r="CP49" s="131"/>
      <c r="CQ49" s="142"/>
      <c r="CR49" s="253"/>
      <c r="CS49" s="174"/>
      <c r="CT49" s="164"/>
      <c r="CU49" s="142">
        <v>7</v>
      </c>
      <c r="CV49" s="153">
        <f>(VLOOKUP(CU49,multiple,2,FALSE))*$CV$5</f>
        <v>312.75</v>
      </c>
      <c r="CW49" s="286">
        <v>61</v>
      </c>
      <c r="CX49" s="287">
        <v>0</v>
      </c>
      <c r="CY49" s="90">
        <f>LARGE((H49,J49,X49,Z49,L49,N49,P49,R49,T49,V49,AJ49,AL49,AF49,AH49,AN49,AP49,AR49,AT49,AZ49,BB49,BD49,BF49,BH49,BJ49,BL49,AV49,AX49,BN49,BP49,BR49,BT49,BV49,BX49,BZ49,CB49,CD49,CF49,CH49,CJ49,CL49,CN49,CP49,CR49,CT49,CV49,CX49),1)+LARGE((H49,J49,X49,Z49,L49,N49,P49,R49,T49,V49,AJ49,AL49,AF49,AH49,AN49,AP49,AR49,AT49,AZ49,BB49,BD49,BF49,BH49,BJ49,BL49,AV49,AX49,BN49,BP49,BR49,BT49,BV49,BX49,BZ49,CB49,CD49,CF49,CH49,CJ49,CL49,CN49,CP49,CR49,CT49,CV49,CX49),2)+LARGE((H49,J49,X49,Z49,L49,N49,P49,R49,T49,V49,AJ49,AL49,AF49,AH49,AN49,AP49,AR49,AT49,AZ49,BB49,BD49,BF49,BH49,BJ49,BL49,AV49,AX49,BN49,BP49,BR49,BT49,BV49,BX49,BZ49,CB49,CD49,CF49,CH49,CJ49,CL49,CN49,CP49,CR49,CT49,CV49,CX49),3)+LARGE((H49,J49,X49,Z49,L49,N49,P49,R49,T49,V49,AJ49,AL49,AF49,AH49,AN49,AP49,AR49,AT49,AZ49,BB49,BD49,BF49,BH49,BJ49,BL49,AV49,AX49,BN49,BP49,BR49,BT49,BV49,BX49,BZ49,CB49,CD49,CF49,CH49,CJ49,CL49,CN49,CP49,CR49,CT49,CV49,CX49),4)+LARGE((H49,J49,X49,Z49,L49,N49,P49,R49,T49,V49,AJ49,AL49,AF49,AH49,AN49,AP49,AR49,AT49,AZ49,BB49,BD49,BF49,BH49,BJ49,BL49,AV49,AX49,BN49,BP49,BR49,BT49,BV49,BX49,BZ49,CB49,CD49,CF49,CH49,CJ49,CL49,CN49,CP49,CR49,CT49,CV49,CX49),5)</f>
        <v>691.64999999999986</v>
      </c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 s="2" customFormat="1" ht="15.75" customHeight="1" thickTop="1" thickBot="1" x14ac:dyDescent="0.3">
      <c r="A50" s="3"/>
      <c r="B50" s="92">
        <v>44</v>
      </c>
      <c r="C50" s="118" t="s">
        <v>233</v>
      </c>
      <c r="D50" s="121" t="s">
        <v>234</v>
      </c>
      <c r="E50" s="122">
        <v>2004</v>
      </c>
      <c r="F50" s="123" t="s">
        <v>79</v>
      </c>
      <c r="G50" s="135"/>
      <c r="H50" s="126"/>
      <c r="I50" s="129"/>
      <c r="J50" s="128"/>
      <c r="K50" s="124"/>
      <c r="L50" s="125"/>
      <c r="M50" s="127"/>
      <c r="N50" s="128"/>
      <c r="O50" s="216"/>
      <c r="P50" s="233">
        <v>0</v>
      </c>
      <c r="Q50" s="142"/>
      <c r="R50" s="242">
        <v>0</v>
      </c>
      <c r="S50" s="124"/>
      <c r="T50" s="125"/>
      <c r="U50" s="127"/>
      <c r="V50" s="128"/>
      <c r="W50" s="135"/>
      <c r="X50" s="126"/>
      <c r="Y50" s="129"/>
      <c r="Z50" s="128"/>
      <c r="AA50" s="216"/>
      <c r="AB50" s="233">
        <v>0</v>
      </c>
      <c r="AC50" s="142"/>
      <c r="AD50" s="242"/>
      <c r="AE50" s="135"/>
      <c r="AF50" s="126"/>
      <c r="AG50" s="129">
        <v>20</v>
      </c>
      <c r="AH50" s="128">
        <f>(VLOOKUP(AG50,UMM,2,FALSE))*$AH$5</f>
        <v>50.76</v>
      </c>
      <c r="AI50" s="135"/>
      <c r="AJ50" s="134"/>
      <c r="AK50" s="129"/>
      <c r="AL50" s="130"/>
      <c r="AM50" s="133"/>
      <c r="AN50" s="131"/>
      <c r="AO50" s="129"/>
      <c r="AP50" s="137"/>
      <c r="AQ50" s="216">
        <v>17</v>
      </c>
      <c r="AR50" s="131">
        <v>0</v>
      </c>
      <c r="AS50" s="142"/>
      <c r="AT50" s="242"/>
      <c r="AU50" s="135"/>
      <c r="AV50" s="126"/>
      <c r="AW50" s="129"/>
      <c r="AX50" s="130"/>
      <c r="AY50" s="135"/>
      <c r="AZ50" s="134"/>
      <c r="BA50" s="129">
        <v>32</v>
      </c>
      <c r="BB50" s="130">
        <f>(VLOOKUP(BA50,multiple,2,FALSE))*$BB$5</f>
        <v>92.399999999999963</v>
      </c>
      <c r="BC50" s="216"/>
      <c r="BD50" s="131"/>
      <c r="BE50" s="142"/>
      <c r="BF50" s="242"/>
      <c r="BG50" s="79"/>
      <c r="BH50" s="80"/>
      <c r="BI50" s="135"/>
      <c r="BJ50" s="136"/>
      <c r="BK50" s="129"/>
      <c r="BL50" s="130"/>
      <c r="BM50" s="135"/>
      <c r="BN50" s="126"/>
      <c r="BO50" s="142">
        <v>10</v>
      </c>
      <c r="BP50" s="132">
        <f>(VLOOKUP(BO50,multiple,2,FALSE))*$BP$5</f>
        <v>110.39999999999999</v>
      </c>
      <c r="BQ50" s="135"/>
      <c r="BR50" s="126"/>
      <c r="BS50" s="129">
        <v>7</v>
      </c>
      <c r="BT50" s="130">
        <f>(VLOOKUP(BS50,multiple,2,FALSE))*BT$5</f>
        <v>283.5</v>
      </c>
      <c r="BU50" s="79"/>
      <c r="BV50" s="86"/>
      <c r="BW50" s="135"/>
      <c r="BX50" s="134"/>
      <c r="BY50" s="129">
        <v>3</v>
      </c>
      <c r="BZ50" s="130">
        <f>(VLOOKUP(BY50,multiple,2,FALSE))*BZ$5</f>
        <v>133</v>
      </c>
      <c r="CA50" s="87"/>
      <c r="CB50" s="82"/>
      <c r="CC50" s="154"/>
      <c r="CD50" s="155"/>
      <c r="CE50" s="139">
        <v>31</v>
      </c>
      <c r="CF50" s="132">
        <v>0</v>
      </c>
      <c r="CG50" s="154"/>
      <c r="CH50" s="126"/>
      <c r="CI50" s="142"/>
      <c r="CJ50" s="132"/>
      <c r="CK50" s="174"/>
      <c r="CL50" s="164">
        <v>0</v>
      </c>
      <c r="CM50" s="193"/>
      <c r="CN50" s="163">
        <v>0</v>
      </c>
      <c r="CO50" s="216"/>
      <c r="CP50" s="233">
        <v>0</v>
      </c>
      <c r="CQ50" s="142"/>
      <c r="CR50" s="242">
        <v>0</v>
      </c>
      <c r="CS50" s="174"/>
      <c r="CT50" s="164">
        <v>0</v>
      </c>
      <c r="CU50" s="142">
        <v>34</v>
      </c>
      <c r="CV50" s="153">
        <v>0</v>
      </c>
      <c r="CW50" s="291"/>
      <c r="CX50" s="292"/>
      <c r="CY50" s="90">
        <f>LARGE((H50,J50,X50,Z50,L50,N50,P50,R50,T50,V50,AJ50,AL50,AF50,AH50,AN50,AP50,AR50,AT50,AZ50,BB50,BD50,BF50,BH50,BJ50,BL50,AV50,AX50,BN50,BP50,BR50,BT50,BV50,BX50,BZ50,CB50,CD50,CF50,CH50,CJ50,CL50,CN50,CP50,CR50,CT50,CV50,CX50),1)+LARGE((H50,J50,X50,Z50,L50,N50,P50,R50,T50,V50,AJ50,AL50,AF50,AH50,AN50,AP50,AR50,AT50,AZ50,BB50,BD50,BF50,BH50,BJ50,BL50,AV50,AX50,BN50,BP50,BR50,BT50,BV50,BX50,BZ50,CB50,CD50,CF50,CH50,CJ50,CL50,CN50,CP50,CR50,CT50,CV50,CX50),2)+LARGE((H50,J50,X50,Z50,L50,N50,P50,R50,T50,V50,AJ50,AL50,AF50,AH50,AN50,AP50,AR50,AT50,AZ50,BB50,BD50,BF50,BH50,BJ50,BL50,AV50,AX50,BN50,BP50,BR50,BT50,BV50,BX50,BZ50,CB50,CD50,CF50,CH50,CJ50,CL50,CN50,CP50,CR50,CT50,CV50,CX50),3)+LARGE((H50,J50,X50,Z50,L50,N50,P50,R50,T50,V50,AJ50,AL50,AF50,AH50,AN50,AP50,AR50,AT50,AZ50,BB50,BD50,BF50,BH50,BJ50,BL50,AV50,AX50,BN50,BP50,BR50,BT50,BV50,BX50,BZ50,CB50,CD50,CF50,CH50,CJ50,CL50,CN50,CP50,CR50,CT50,CV50,CX50),4)+LARGE((H50,J50,X50,Z50,L50,N50,P50,R50,T50,V50,AJ50,AL50,AF50,AH50,AN50,AP50,AR50,AT50,AZ50,BB50,BD50,BF50,BH50,BJ50,BL50,AV50,AX50,BN50,BP50,BR50,BT50,BV50,BX50,BZ50,CB50,CD50,CF50,CH50,CJ50,CL50,CN50,CP50,CR50,CT50,CV50,CX50),5)</f>
        <v>670.06</v>
      </c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2" customFormat="1" ht="15.75" customHeight="1" thickTop="1" thickBot="1" x14ac:dyDescent="0.3">
      <c r="A51" s="3"/>
      <c r="B51" s="92">
        <v>45</v>
      </c>
      <c r="C51" s="118" t="s">
        <v>257</v>
      </c>
      <c r="D51" s="121" t="s">
        <v>258</v>
      </c>
      <c r="E51" s="122">
        <v>2004</v>
      </c>
      <c r="F51" s="123" t="s">
        <v>110</v>
      </c>
      <c r="G51" s="135"/>
      <c r="H51" s="126"/>
      <c r="I51" s="129"/>
      <c r="J51" s="128"/>
      <c r="K51" s="124"/>
      <c r="L51" s="125"/>
      <c r="M51" s="127"/>
      <c r="N51" s="128"/>
      <c r="O51" s="216"/>
      <c r="P51" s="233"/>
      <c r="Q51" s="142"/>
      <c r="R51" s="242"/>
      <c r="S51" s="124"/>
      <c r="T51" s="125"/>
      <c r="U51" s="127"/>
      <c r="V51" s="128"/>
      <c r="W51" s="135"/>
      <c r="X51" s="126"/>
      <c r="Y51" s="129"/>
      <c r="Z51" s="128"/>
      <c r="AA51" s="216"/>
      <c r="AB51" s="233"/>
      <c r="AC51" s="142"/>
      <c r="AD51" s="242"/>
      <c r="AE51" s="135"/>
      <c r="AF51" s="126"/>
      <c r="AG51" s="129">
        <v>14</v>
      </c>
      <c r="AH51" s="128">
        <f>(VLOOKUP(AG51,UMM,2,FALSE))*$AH$5</f>
        <v>107.99999999999997</v>
      </c>
      <c r="AI51" s="135"/>
      <c r="AJ51" s="126"/>
      <c r="AK51" s="129"/>
      <c r="AL51" s="130"/>
      <c r="AM51" s="133">
        <v>39</v>
      </c>
      <c r="AN51" s="131">
        <v>0</v>
      </c>
      <c r="AO51" s="129"/>
      <c r="AP51" s="137"/>
      <c r="AQ51" s="216"/>
      <c r="AR51" s="233"/>
      <c r="AS51" s="142"/>
      <c r="AT51" s="242"/>
      <c r="AU51" s="135"/>
      <c r="AV51" s="126"/>
      <c r="AW51" s="129"/>
      <c r="AX51" s="130"/>
      <c r="AY51" s="135"/>
      <c r="AZ51" s="134"/>
      <c r="BA51" s="129">
        <v>18</v>
      </c>
      <c r="BB51" s="130">
        <f>(VLOOKUP(BA51,multiple,2,FALSE))*$BB$5</f>
        <v>129.35999999999999</v>
      </c>
      <c r="BC51" s="216"/>
      <c r="BD51" s="233"/>
      <c r="BE51" s="142"/>
      <c r="BF51" s="242"/>
      <c r="BG51" s="79"/>
      <c r="BH51" s="80"/>
      <c r="BI51" s="135"/>
      <c r="BJ51" s="136"/>
      <c r="BK51" s="129"/>
      <c r="BL51" s="130"/>
      <c r="BM51" s="135"/>
      <c r="BN51" s="126"/>
      <c r="BO51" s="142"/>
      <c r="BP51" s="132"/>
      <c r="BQ51" s="135"/>
      <c r="BR51" s="126"/>
      <c r="BS51" s="129"/>
      <c r="BT51" s="130"/>
      <c r="BU51" s="79">
        <v>53</v>
      </c>
      <c r="BV51" s="86">
        <v>0</v>
      </c>
      <c r="BW51" s="135"/>
      <c r="BX51" s="126"/>
      <c r="BY51" s="129"/>
      <c r="BZ51" s="130"/>
      <c r="CA51" s="87"/>
      <c r="CB51" s="82"/>
      <c r="CC51" s="154"/>
      <c r="CD51" s="155"/>
      <c r="CE51" s="139">
        <v>21</v>
      </c>
      <c r="CF51" s="132">
        <f>(VLOOKUP(CE51,multiple,2,FALSE))*$CF$5</f>
        <v>57.499999999999993</v>
      </c>
      <c r="CG51" s="154"/>
      <c r="CH51" s="126"/>
      <c r="CI51" s="142"/>
      <c r="CJ51" s="132"/>
      <c r="CK51" s="174"/>
      <c r="CL51" s="164">
        <v>0</v>
      </c>
      <c r="CM51" s="193"/>
      <c r="CN51" s="163">
        <v>0</v>
      </c>
      <c r="CO51" s="216"/>
      <c r="CP51" s="233">
        <v>0</v>
      </c>
      <c r="CQ51" s="142"/>
      <c r="CR51" s="242">
        <v>0</v>
      </c>
      <c r="CS51" s="174"/>
      <c r="CT51" s="164">
        <v>0</v>
      </c>
      <c r="CU51" s="142">
        <v>6</v>
      </c>
      <c r="CV51" s="153">
        <f>(VLOOKUP(CU51,multiple,2,FALSE))*$CV$5</f>
        <v>347.5</v>
      </c>
      <c r="CW51" s="286"/>
      <c r="CX51" s="287"/>
      <c r="CY51" s="90">
        <f>LARGE((H51,J51,X51,Z51,L51,N51,P51,R51,T51,V51,AJ51,AL51,AF51,AH51,AN51,AP51,AR51,AT51,AZ51,BB51,BD51,BF51,BH51,BJ51,BL51,AV51,AX51,BN51,BP51,BR51,BT51,BV51,BX51,BZ51,CB51,CD51,CF51,CH51,CJ51,CL51,CN51,CP51,CR51,CT51,CV51,CX51),1)+LARGE((H51,J51,X51,Z51,L51,N51,P51,R51,T51,V51,AJ51,AL51,AF51,AH51,AN51,AP51,AR51,AT51,AZ51,BB51,BD51,BF51,BH51,BJ51,BL51,AV51,AX51,BN51,BP51,BR51,BT51,BV51,BX51,BZ51,CB51,CD51,CF51,CH51,CJ51,CL51,CN51,CP51,CR51,CT51,CV51,CX51),2)+LARGE((H51,J51,X51,Z51,L51,N51,P51,R51,T51,V51,AJ51,AL51,AF51,AH51,AN51,AP51,AR51,AT51,AZ51,BB51,BD51,BF51,BH51,BJ51,BL51,AV51,AX51,BN51,BP51,BR51,BT51,BV51,BX51,BZ51,CB51,CD51,CF51,CH51,CJ51,CL51,CN51,CP51,CR51,CT51,CV51,CX51),3)+LARGE((H51,J51,X51,Z51,L51,N51,P51,R51,T51,V51,AJ51,AL51,AF51,AH51,AN51,AP51,AR51,AT51,AZ51,BB51,BD51,BF51,BH51,BJ51,BL51,AV51,AX51,BN51,BP51,BR51,BT51,BV51,BX51,BZ51,CB51,CD51,CF51,CH51,CJ51,CL51,CN51,CP51,CR51,CT51,CV51,CX51),4)+LARGE((H51,J51,X51,Z51,L51,N51,P51,R51,T51,V51,AJ51,AL51,AF51,AH51,AN51,AP51,AR51,AT51,AZ51,BB51,BD51,BF51,BH51,BJ51,BL51,AV51,AX51,BN51,BP51,BR51,BT51,BV51,BX51,BZ51,CB51,CD51,CF51,CH51,CJ51,CL51,CN51,CP51,CR51,CT51,CV51,CX51),5)</f>
        <v>642.36</v>
      </c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2" customFormat="1" ht="15.75" customHeight="1" thickTop="1" thickBot="1" x14ac:dyDescent="0.3">
      <c r="A52" s="3"/>
      <c r="B52" s="92">
        <v>46</v>
      </c>
      <c r="C52" s="119" t="s">
        <v>358</v>
      </c>
      <c r="D52" s="115" t="s">
        <v>359</v>
      </c>
      <c r="E52" s="116">
        <v>2003</v>
      </c>
      <c r="F52" s="117" t="s">
        <v>42</v>
      </c>
      <c r="G52" s="135"/>
      <c r="H52" s="126"/>
      <c r="I52" s="129"/>
      <c r="J52" s="128"/>
      <c r="K52" s="124"/>
      <c r="L52" s="125"/>
      <c r="M52" s="127"/>
      <c r="N52" s="128"/>
      <c r="O52" s="216">
        <v>12</v>
      </c>
      <c r="P52" s="131">
        <f>(VLOOKUP(O52,multiple,2,FALSE))*$P$5</f>
        <v>36.299999999999997</v>
      </c>
      <c r="Q52" s="142"/>
      <c r="R52" s="242"/>
      <c r="S52" s="124"/>
      <c r="T52" s="125"/>
      <c r="U52" s="127"/>
      <c r="V52" s="128"/>
      <c r="W52" s="135"/>
      <c r="X52" s="126"/>
      <c r="Y52" s="129"/>
      <c r="Z52" s="128"/>
      <c r="AA52" s="216"/>
      <c r="AB52" s="131"/>
      <c r="AC52" s="142"/>
      <c r="AD52" s="242"/>
      <c r="AE52" s="135"/>
      <c r="AF52" s="126"/>
      <c r="AG52" s="129"/>
      <c r="AH52" s="128"/>
      <c r="AI52" s="135"/>
      <c r="AJ52" s="126"/>
      <c r="AK52" s="129"/>
      <c r="AL52" s="130"/>
      <c r="AM52" s="133"/>
      <c r="AN52" s="131"/>
      <c r="AO52" s="129"/>
      <c r="AP52" s="137"/>
      <c r="AQ52" s="216">
        <v>9</v>
      </c>
      <c r="AR52" s="131">
        <f>(VLOOKUP(AQ52,multiple,2,FALSE))*$AR$5</f>
        <v>177.5</v>
      </c>
      <c r="AS52" s="142"/>
      <c r="AT52" s="242"/>
      <c r="AU52" s="135"/>
      <c r="AV52" s="126"/>
      <c r="AW52" s="129"/>
      <c r="AX52" s="130"/>
      <c r="AY52" s="135"/>
      <c r="AZ52" s="134"/>
      <c r="BA52" s="129"/>
      <c r="BB52" s="130"/>
      <c r="BC52" s="216">
        <v>7</v>
      </c>
      <c r="BD52" s="131">
        <f>(VLOOKUP(BC52,multiple,2,FALSE))*$BD$5</f>
        <v>229.5</v>
      </c>
      <c r="BE52" s="142"/>
      <c r="BF52" s="242"/>
      <c r="BG52" s="79"/>
      <c r="BH52" s="80"/>
      <c r="BI52" s="135"/>
      <c r="BJ52" s="136"/>
      <c r="BK52" s="129"/>
      <c r="BL52" s="130"/>
      <c r="BM52" s="135"/>
      <c r="BN52" s="126"/>
      <c r="BO52" s="142"/>
      <c r="BP52" s="132"/>
      <c r="BQ52" s="135"/>
      <c r="BR52" s="126"/>
      <c r="BS52" s="129"/>
      <c r="BT52" s="130"/>
      <c r="BU52" s="79"/>
      <c r="BV52" s="86"/>
      <c r="BW52" s="135"/>
      <c r="BX52" s="126"/>
      <c r="BY52" s="129"/>
      <c r="BZ52" s="130"/>
      <c r="CA52" s="87"/>
      <c r="CB52" s="82"/>
      <c r="CC52" s="154"/>
      <c r="CD52" s="156"/>
      <c r="CE52" s="139"/>
      <c r="CF52" s="132"/>
      <c r="CG52" s="154"/>
      <c r="CH52" s="126"/>
      <c r="CI52" s="142"/>
      <c r="CJ52" s="160"/>
      <c r="CK52" s="174"/>
      <c r="CL52" s="164"/>
      <c r="CM52" s="142"/>
      <c r="CN52" s="163">
        <v>0</v>
      </c>
      <c r="CO52" s="216">
        <v>16</v>
      </c>
      <c r="CP52" s="131">
        <f>(VLOOKUP(CO52,multiple,2,FALSE))*$CP$5</f>
        <v>179.09999999999994</v>
      </c>
      <c r="CQ52" s="142"/>
      <c r="CR52" s="242">
        <v>0</v>
      </c>
      <c r="CS52" s="174"/>
      <c r="CT52" s="164">
        <v>0</v>
      </c>
      <c r="CU52" s="152"/>
      <c r="CV52" s="163">
        <v>0</v>
      </c>
      <c r="CW52" s="286"/>
      <c r="CX52" s="287"/>
      <c r="CY52" s="90">
        <f>LARGE((H52,J52,X52,Z52,L52,N52,P52,R52,T52,V52,AJ52,AL52,AF52,AH52,AN52,AP52,AR52,AT52,AZ52,BB52,BD52,BF52,BH52,BJ52,BL52,AV52,AX52,BN52,BP52,BR52,BT52,BV52,BX52,BZ52,CB52,CD52,CF52,CH52,CJ52,CL52,CN52,CP52,CR52,CT52,CV52,CX52),1)+LARGE((H52,J52,X52,Z52,L52,N52,P52,R52,T52,V52,AJ52,AL52,AF52,AH52,AN52,AP52,AR52,AT52,AZ52,BB52,BD52,BF52,BH52,BJ52,BL52,AV52,AX52,BN52,BP52,BR52,BT52,BV52,BX52,BZ52,CB52,CD52,CF52,CH52,CJ52,CL52,CN52,CP52,CR52,CT52,CV52,CX52),2)+LARGE((H52,J52,X52,Z52,L52,N52,P52,R52,T52,V52,AJ52,AL52,AF52,AH52,AN52,AP52,AR52,AT52,AZ52,BB52,BD52,BF52,BH52,BJ52,BL52,AV52,AX52,BN52,BP52,BR52,BT52,BV52,BX52,BZ52,CB52,CD52,CF52,CH52,CJ52,CL52,CN52,CP52,CR52,CT52,CV52,CX52),3)+LARGE((H52,J52,X52,Z52,L52,N52,P52,R52,T52,V52,AJ52,AL52,AF52,AH52,AN52,AP52,AR52,AT52,AZ52,BB52,BD52,BF52,BH52,BJ52,BL52,AV52,AX52,BN52,BP52,BR52,BT52,BV52,BX52,BZ52,CB52,CD52,CF52,CH52,CJ52,CL52,CN52,CP52,CR52,CT52,CV52,CX52),4)+LARGE((H52,J52,X52,Z52,L52,N52,P52,R52,T52,V52,AJ52,AL52,AF52,AH52,AN52,AP52,AR52,AT52,AZ52,BB52,BD52,BF52,BH52,BJ52,BL52,AV52,AX52,BN52,BP52,BR52,BT52,BV52,BX52,BZ52,CB52,CD52,CF52,CH52,CJ52,CL52,CN52,CP52,CR52,CT52,CV52,CX52),5)</f>
        <v>622.39999999999986</v>
      </c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 s="2" customFormat="1" ht="15.75" customHeight="1" thickTop="1" thickBot="1" x14ac:dyDescent="0.3">
      <c r="A53" s="3"/>
      <c r="B53" s="92">
        <v>47</v>
      </c>
      <c r="C53" s="119" t="s">
        <v>180</v>
      </c>
      <c r="D53" s="115" t="s">
        <v>181</v>
      </c>
      <c r="E53" s="116">
        <v>2003</v>
      </c>
      <c r="F53" s="117" t="s">
        <v>42</v>
      </c>
      <c r="G53" s="135"/>
      <c r="H53" s="126"/>
      <c r="I53" s="129"/>
      <c r="J53" s="128"/>
      <c r="K53" s="124"/>
      <c r="L53" s="125"/>
      <c r="M53" s="127"/>
      <c r="N53" s="128"/>
      <c r="O53" s="216">
        <v>3</v>
      </c>
      <c r="P53" s="131">
        <f>(VLOOKUP(O53,multiple,2,FALSE))*$P$5</f>
        <v>115.5</v>
      </c>
      <c r="Q53" s="142"/>
      <c r="R53" s="242">
        <v>0</v>
      </c>
      <c r="S53" s="124"/>
      <c r="T53" s="125"/>
      <c r="U53" s="127"/>
      <c r="V53" s="128"/>
      <c r="W53" s="135"/>
      <c r="X53" s="126"/>
      <c r="Y53" s="129"/>
      <c r="Z53" s="128"/>
      <c r="AA53" s="216">
        <v>2</v>
      </c>
      <c r="AB53" s="131">
        <f>(VLOOKUP(AA53,multiple,2,FALSE))*$AB$5</f>
        <v>157.25</v>
      </c>
      <c r="AC53" s="142"/>
      <c r="AD53" s="242">
        <v>0</v>
      </c>
      <c r="AE53" s="135"/>
      <c r="AF53" s="126"/>
      <c r="AG53" s="129"/>
      <c r="AH53" s="128"/>
      <c r="AI53" s="135"/>
      <c r="AJ53" s="126"/>
      <c r="AK53" s="129"/>
      <c r="AL53" s="130"/>
      <c r="AM53" s="133">
        <v>30</v>
      </c>
      <c r="AN53" s="131">
        <f>(VLOOKUP(AM53,multiple,2,FALSE))*$AN$5</f>
        <v>155.76999999999995</v>
      </c>
      <c r="AO53" s="129"/>
      <c r="AP53" s="137"/>
      <c r="AQ53" s="216">
        <v>12</v>
      </c>
      <c r="AR53" s="131">
        <f>(VLOOKUP(AQ53,multiple,2,FALSE))*$AR$5</f>
        <v>156.19999999999999</v>
      </c>
      <c r="AS53" s="142"/>
      <c r="AT53" s="242">
        <v>0</v>
      </c>
      <c r="AU53" s="135"/>
      <c r="AV53" s="126"/>
      <c r="AW53" s="129"/>
      <c r="AX53" s="130"/>
      <c r="AY53" s="135">
        <v>39</v>
      </c>
      <c r="AZ53" s="134">
        <v>0</v>
      </c>
      <c r="BA53" s="129"/>
      <c r="BB53" s="130"/>
      <c r="BC53" s="216">
        <v>11</v>
      </c>
      <c r="BD53" s="131">
        <v>0</v>
      </c>
      <c r="BE53" s="142"/>
      <c r="BF53" s="242">
        <v>0</v>
      </c>
      <c r="BG53" s="79"/>
      <c r="BH53" s="80"/>
      <c r="BI53" s="135"/>
      <c r="BJ53" s="136"/>
      <c r="BK53" s="129"/>
      <c r="BL53" s="130"/>
      <c r="BM53" s="135"/>
      <c r="BN53" s="126"/>
      <c r="BO53" s="142"/>
      <c r="BP53" s="132"/>
      <c r="BQ53" s="135"/>
      <c r="BR53" s="126"/>
      <c r="BS53" s="129"/>
      <c r="BT53" s="130"/>
      <c r="BU53" s="79"/>
      <c r="BV53" s="86"/>
      <c r="BW53" s="135"/>
      <c r="BX53" s="126"/>
      <c r="BY53" s="129"/>
      <c r="BZ53" s="130"/>
      <c r="CA53" s="87"/>
      <c r="CB53" s="82"/>
      <c r="CC53" s="154"/>
      <c r="CD53" s="155"/>
      <c r="CE53" s="139"/>
      <c r="CF53" s="132"/>
      <c r="CG53" s="154"/>
      <c r="CH53" s="126"/>
      <c r="CI53" s="142"/>
      <c r="CJ53" s="160">
        <v>0</v>
      </c>
      <c r="CK53" s="174"/>
      <c r="CL53" s="164"/>
      <c r="CM53" s="193"/>
      <c r="CN53" s="163">
        <v>0</v>
      </c>
      <c r="CO53" s="216">
        <v>15</v>
      </c>
      <c r="CP53" s="131">
        <f>(VLOOKUP(CO53,multiple,2,FALSE))*$CP$5</f>
        <v>189.04999999999995</v>
      </c>
      <c r="CQ53" s="142"/>
      <c r="CR53" s="242">
        <v>0</v>
      </c>
      <c r="CS53" s="174"/>
      <c r="CT53" s="164">
        <v>0</v>
      </c>
      <c r="CU53" s="142"/>
      <c r="CV53" s="163">
        <v>0</v>
      </c>
      <c r="CW53" s="288"/>
      <c r="CX53" s="292">
        <v>0</v>
      </c>
      <c r="CY53" s="90">
        <f>LARGE((H53,J53,X53,Z53,L53,N53,P53,R53,T53,V53,AJ53,AL53,AF53,AH53,AN53,AP53,AR53,AT53,AZ53,BB53,BD53,BF53,BH53,BJ53,BL53,AV53,AX53,BN53,BP53,BR53,BT53,BV53,BX53,BZ53,CB53,CD53,CF53,CH53,CJ53,CL53,CN53,CP53,CR53,CT53,CV53,CX53),1)+LARGE((H53,J53,X53,Z53,L53,N53,P53,R53,T53,V53,AJ53,AL53,AF53,AH53,AN53,AP53,AR53,AT53,AZ53,BB53,BD53,BF53,BH53,BJ53,BL53,AV53,AX53,BN53,BP53,BR53,BT53,BV53,BX53,BZ53,CB53,CD53,CF53,CH53,CJ53,CL53,CN53,CP53,CR53,CT53,CV53,CX53),2)+LARGE((H53,J53,X53,Z53,L53,N53,P53,R53,T53,V53,AJ53,AL53,AF53,AH53,AN53,AP53,AR53,AT53,AZ53,BB53,BD53,BF53,BH53,BJ53,BL53,AV53,AX53,BN53,BP53,BR53,BT53,BV53,BX53,BZ53,CB53,CD53,CF53,CH53,CJ53,CL53,CN53,CP53,CR53,CT53,CV53,CX53),3)+LARGE((H53,J53,X53,Z53,L53,N53,P53,R53,T53,V53,AJ53,AL53,AF53,AH53,AN53,AP53,AR53,AT53,AZ53,BB53,BD53,BF53,BH53,BJ53,BL53,AV53,AX53,BN53,BP53,BR53,BT53,BV53,BX53,BZ53,CB53,CD53,CF53,CH53,CJ53,CL53,CN53,CP53,CR53,CT53,CV53,CX53),4)+LARGE((H53,J53,X53,Z53,L53,N53,P53,R53,T53,V53,AJ53,AL53,AF53,AH53,AN53,AP53,AR53,AT53,AZ53,BB53,BD53,BF53,BH53,BJ53,BL53,AV53,AX53,BN53,BP53,BR53,BT53,BV53,BX53,BZ53,CB53,CD53,CF53,CH53,CJ53,CL53,CN53,CP53,CR53,CT53,CV53,CX53),5)</f>
        <v>616.51999999999987</v>
      </c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 s="2" customFormat="1" ht="15.75" customHeight="1" thickTop="1" thickBot="1" x14ac:dyDescent="0.3">
      <c r="A54" s="3"/>
      <c r="B54" s="92">
        <v>48</v>
      </c>
      <c r="C54" s="118" t="s">
        <v>545</v>
      </c>
      <c r="D54" s="121" t="s">
        <v>85</v>
      </c>
      <c r="E54" s="122">
        <v>2004</v>
      </c>
      <c r="F54" s="123" t="s">
        <v>98</v>
      </c>
      <c r="G54" s="135"/>
      <c r="H54" s="126"/>
      <c r="I54" s="129"/>
      <c r="J54" s="128"/>
      <c r="K54" s="124"/>
      <c r="L54" s="125"/>
      <c r="M54" s="127"/>
      <c r="N54" s="128"/>
      <c r="O54" s="174"/>
      <c r="P54" s="251"/>
      <c r="Q54" s="142"/>
      <c r="R54" s="242"/>
      <c r="S54" s="124"/>
      <c r="T54" s="125"/>
      <c r="U54" s="127"/>
      <c r="V54" s="128"/>
      <c r="W54" s="135"/>
      <c r="X54" s="126"/>
      <c r="Y54" s="129"/>
      <c r="Z54" s="128"/>
      <c r="AA54" s="174"/>
      <c r="AB54" s="251"/>
      <c r="AC54" s="142"/>
      <c r="AD54" s="227"/>
      <c r="AE54" s="135"/>
      <c r="AF54" s="126"/>
      <c r="AG54" s="129"/>
      <c r="AH54" s="128"/>
      <c r="AI54" s="135"/>
      <c r="AJ54" s="126"/>
      <c r="AK54" s="129"/>
      <c r="AL54" s="130"/>
      <c r="AM54" s="133"/>
      <c r="AN54" s="131"/>
      <c r="AO54" s="129"/>
      <c r="AP54" s="137"/>
      <c r="AQ54" s="174"/>
      <c r="AR54" s="251"/>
      <c r="AS54" s="142"/>
      <c r="AT54" s="227"/>
      <c r="AU54" s="135"/>
      <c r="AV54" s="126"/>
      <c r="AW54" s="129"/>
      <c r="AX54" s="130"/>
      <c r="AY54" s="135"/>
      <c r="AZ54" s="134"/>
      <c r="BA54" s="129">
        <v>7</v>
      </c>
      <c r="BB54" s="130">
        <f>(VLOOKUP(BA54,multiple,2,FALSE))*$BB$5</f>
        <v>594</v>
      </c>
      <c r="BC54" s="174"/>
      <c r="BD54" s="251"/>
      <c r="BE54" s="142"/>
      <c r="BF54" s="227"/>
      <c r="BG54" s="79"/>
      <c r="BH54" s="80"/>
      <c r="BI54" s="135"/>
      <c r="BJ54" s="136"/>
      <c r="BK54" s="129"/>
      <c r="BL54" s="130"/>
      <c r="BM54" s="135"/>
      <c r="BN54" s="126"/>
      <c r="BO54" s="142"/>
      <c r="BP54" s="132"/>
      <c r="BQ54" s="135"/>
      <c r="BR54" s="126"/>
      <c r="BS54" s="129"/>
      <c r="BT54" s="130"/>
      <c r="BU54" s="79"/>
      <c r="BV54" s="86"/>
      <c r="BW54" s="135"/>
      <c r="BX54" s="134"/>
      <c r="BY54" s="129"/>
      <c r="BZ54" s="130"/>
      <c r="CA54" s="87"/>
      <c r="CB54" s="82"/>
      <c r="CC54" s="154"/>
      <c r="CD54" s="155"/>
      <c r="CE54" s="139"/>
      <c r="CF54" s="132"/>
      <c r="CG54" s="154"/>
      <c r="CH54" s="126"/>
      <c r="CI54" s="142"/>
      <c r="CJ54" s="144"/>
      <c r="CK54" s="174"/>
      <c r="CL54" s="164"/>
      <c r="CM54" s="193"/>
      <c r="CN54" s="163"/>
      <c r="CO54" s="174"/>
      <c r="CP54" s="251"/>
      <c r="CQ54" s="142"/>
      <c r="CR54" s="242">
        <v>0</v>
      </c>
      <c r="CS54" s="174"/>
      <c r="CT54" s="164">
        <v>0</v>
      </c>
      <c r="CU54" s="152"/>
      <c r="CV54" s="163">
        <v>0</v>
      </c>
      <c r="CW54" s="289"/>
      <c r="CX54" s="290">
        <v>0</v>
      </c>
      <c r="CY54" s="90">
        <f>LARGE((H54,J54,X54,Z54,L54,N54,P54,R54,T54,V54,AJ54,AL54,AF54,AH54,AN54,AP54,AR54,AT54,AZ54,BB54,BD54,BF54,BH54,BJ54,BL54,AV54,AX54,BN54,BP54,BR54,BT54,BV54,BX54,BZ54,CB54,CD54,CF54,CH54,CJ54,CL54,CN54,CP54,CR54,CT54,CV54,CX54),1)+LARGE((H54,J54,X54,Z54,L54,N54,P54,R54,T54,V54,AJ54,AL54,AF54,AH54,AN54,AP54,AR54,AT54,AZ54,BB54,BD54,BF54,BH54,BJ54,BL54,AV54,AX54,BN54,BP54,BR54,BT54,BV54,BX54,BZ54,CB54,CD54,CF54,CH54,CJ54,CL54,CN54,CP54,CR54,CT54,CV54,CX54),2)+LARGE((H54,J54,X54,Z54,L54,N54,P54,R54,T54,V54,AJ54,AL54,AF54,AH54,AN54,AP54,AR54,AT54,AZ54,BB54,BD54,BF54,BH54,BJ54,BL54,AV54,AX54,BN54,BP54,BR54,BT54,BV54,BX54,BZ54,CB54,CD54,CF54,CH54,CJ54,CL54,CN54,CP54,CR54,CT54,CV54,CX54),3)+LARGE((H54,J54,X54,Z54,L54,N54,P54,R54,T54,V54,AJ54,AL54,AF54,AH54,AN54,AP54,AR54,AT54,AZ54,BB54,BD54,BF54,BH54,BJ54,BL54,AV54,AX54,BN54,BP54,BR54,BT54,BV54,BX54,BZ54,CB54,CD54,CF54,CH54,CJ54,CL54,CN54,CP54,CR54,CT54,CV54,CX54),4)+LARGE((H54,J54,X54,Z54,L54,N54,P54,R54,T54,V54,AJ54,AL54,AF54,AH54,AN54,AP54,AR54,AT54,AZ54,BB54,BD54,BF54,BH54,BJ54,BL54,AV54,AX54,BN54,BP54,BR54,BT54,BV54,BX54,BZ54,CB54,CD54,CF54,CH54,CJ54,CL54,CN54,CP54,CR54,CT54,CV54,CX54),5)</f>
        <v>594</v>
      </c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07" s="2" customFormat="1" ht="15.75" customHeight="1" thickTop="1" thickBot="1" x14ac:dyDescent="0.3">
      <c r="A55" s="3"/>
      <c r="B55" s="92">
        <v>49</v>
      </c>
      <c r="C55" s="119" t="s">
        <v>89</v>
      </c>
      <c r="D55" s="115" t="s">
        <v>43</v>
      </c>
      <c r="E55" s="116">
        <v>2003</v>
      </c>
      <c r="F55" s="117" t="s">
        <v>166</v>
      </c>
      <c r="G55" s="135">
        <v>2</v>
      </c>
      <c r="H55" s="126">
        <f>(VLOOKUP(G55,UMM,2,FALSE))*$H$5</f>
        <v>161.5</v>
      </c>
      <c r="I55" s="129"/>
      <c r="J55" s="128"/>
      <c r="K55" s="124">
        <v>3</v>
      </c>
      <c r="L55" s="125">
        <v>0</v>
      </c>
      <c r="M55" s="127"/>
      <c r="N55" s="128"/>
      <c r="O55" s="216"/>
      <c r="P55" s="188"/>
      <c r="Q55" s="139"/>
      <c r="R55" s="253"/>
      <c r="S55" s="124"/>
      <c r="T55" s="125"/>
      <c r="U55" s="127"/>
      <c r="V55" s="128"/>
      <c r="W55" s="135"/>
      <c r="X55" s="126"/>
      <c r="Y55" s="129"/>
      <c r="Z55" s="128"/>
      <c r="AA55" s="216"/>
      <c r="AB55" s="188"/>
      <c r="AC55" s="139"/>
      <c r="AD55" s="253"/>
      <c r="AE55" s="135">
        <v>11</v>
      </c>
      <c r="AF55" s="126">
        <f>(VLOOKUP(AE55,multiple,2,FALSE))*$AF$5</f>
        <v>218.49999999999997</v>
      </c>
      <c r="AG55" s="129"/>
      <c r="AH55" s="128"/>
      <c r="AI55" s="135"/>
      <c r="AJ55" s="126"/>
      <c r="AK55" s="129"/>
      <c r="AL55" s="130"/>
      <c r="AM55" s="133"/>
      <c r="AN55" s="131"/>
      <c r="AO55" s="129"/>
      <c r="AP55" s="137"/>
      <c r="AQ55" s="216"/>
      <c r="AR55" s="188"/>
      <c r="AS55" s="139"/>
      <c r="AT55" s="253"/>
      <c r="AU55" s="135"/>
      <c r="AV55" s="126"/>
      <c r="AW55" s="129"/>
      <c r="AX55" s="130"/>
      <c r="AY55" s="135">
        <v>33</v>
      </c>
      <c r="AZ55" s="134">
        <v>0</v>
      </c>
      <c r="BA55" s="129"/>
      <c r="BB55" s="130"/>
      <c r="BC55" s="216"/>
      <c r="BD55" s="188"/>
      <c r="BE55" s="139"/>
      <c r="BF55" s="253"/>
      <c r="BG55" s="79">
        <v>47</v>
      </c>
      <c r="BH55" s="80">
        <v>0</v>
      </c>
      <c r="BI55" s="135"/>
      <c r="BJ55" s="136"/>
      <c r="BK55" s="129"/>
      <c r="BL55" s="130"/>
      <c r="BM55" s="135">
        <v>9</v>
      </c>
      <c r="BN55" s="126">
        <f>(VLOOKUP(BM55,multiple,2,FALSE))*$BN$5</f>
        <v>171.25</v>
      </c>
      <c r="BO55" s="142"/>
      <c r="BP55" s="132"/>
      <c r="BQ55" s="135"/>
      <c r="BR55" s="126"/>
      <c r="BS55" s="129"/>
      <c r="BT55" s="130"/>
      <c r="BU55" s="79">
        <v>39</v>
      </c>
      <c r="BV55" s="86">
        <v>0</v>
      </c>
      <c r="BW55" s="135"/>
      <c r="BX55" s="134"/>
      <c r="BY55" s="129"/>
      <c r="BZ55" s="130"/>
      <c r="CA55" s="87"/>
      <c r="CB55" s="82"/>
      <c r="CC55" s="154"/>
      <c r="CD55" s="155"/>
      <c r="CE55" s="139"/>
      <c r="CF55" s="132"/>
      <c r="CG55" s="154"/>
      <c r="CH55" s="126"/>
      <c r="CI55" s="142"/>
      <c r="CJ55" s="132"/>
      <c r="CK55" s="174"/>
      <c r="CL55" s="176"/>
      <c r="CM55" s="194"/>
      <c r="CN55" s="163"/>
      <c r="CO55" s="216"/>
      <c r="CP55" s="188"/>
      <c r="CQ55" s="139"/>
      <c r="CR55" s="253"/>
      <c r="CS55" s="174"/>
      <c r="CT55" s="176"/>
      <c r="CU55" s="139"/>
      <c r="CV55" s="319"/>
      <c r="CW55" s="288"/>
      <c r="CX55" s="82"/>
      <c r="CY55" s="90">
        <f>LARGE((H55,J55,X55,Z55,L55,N55,P55,R55,T55,V55,AJ55,AL55,AF55,AH55,AN55,AP55,AR55,AT55,AZ55,BB55,BD55,BF55,BH55,BJ55,BL55,AV55,AX55,BN55,BP55,BR55,BT55,BV55,BX55,BZ55,CB55,CD55,CF55,CH55,CJ55,CL55,CN55,CP55,CR55,CT55,CV55,CX55),1)+LARGE((H55,J55,X55,Z55,L55,N55,P55,R55,T55,V55,AJ55,AL55,AF55,AH55,AN55,AP55,AR55,AT55,AZ55,BB55,BD55,BF55,BH55,BJ55,BL55,AV55,AX55,BN55,BP55,BR55,BT55,BV55,BX55,BZ55,CB55,CD55,CF55,CH55,CJ55,CL55,CN55,CP55,CR55,CT55,CV55,CX55),2)+LARGE((H55,J55,X55,Z55,L55,N55,P55,R55,T55,V55,AJ55,AL55,AF55,AH55,AN55,AP55,AR55,AT55,AZ55,BB55,BD55,BF55,BH55,BJ55,BL55,AV55,AX55,BN55,BP55,BR55,BT55,BV55,BX55,BZ55,CB55,CD55,CF55,CH55,CJ55,CL55,CN55,CP55,CR55,CT55,CV55,CX55),3)+LARGE((H55,J55,X55,Z55,L55,N55,P55,R55,T55,V55,AJ55,AL55,AF55,AH55,AN55,AP55,AR55,AT55,AZ55,BB55,BD55,BF55,BH55,BJ55,BL55,AV55,AX55,BN55,BP55,BR55,BT55,BV55,BX55,BZ55,CB55,CD55,CF55,CH55,CJ55,CL55,CN55,CP55,CR55,CT55,CV55,CX55),4)+LARGE((H55,J55,X55,Z55,L55,N55,P55,R55,T55,V55,AJ55,AL55,AF55,AH55,AN55,AP55,AR55,AT55,AZ55,BB55,BD55,BF55,BH55,BJ55,BL55,AV55,AX55,BN55,BP55,BR55,BT55,BV55,BX55,BZ55,CB55,CD55,CF55,CH55,CJ55,CL55,CN55,CP55,CR55,CT55,CV55,CX55),5)</f>
        <v>551.25</v>
      </c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07" s="2" customFormat="1" ht="15.75" customHeight="1" thickTop="1" thickBot="1" x14ac:dyDescent="0.3">
      <c r="A56" s="3"/>
      <c r="B56" s="92">
        <v>50</v>
      </c>
      <c r="C56" s="118" t="s">
        <v>101</v>
      </c>
      <c r="D56" s="121" t="s">
        <v>344</v>
      </c>
      <c r="E56" s="122">
        <v>2005</v>
      </c>
      <c r="F56" s="123" t="s">
        <v>182</v>
      </c>
      <c r="G56" s="135"/>
      <c r="H56" s="126"/>
      <c r="I56" s="129"/>
      <c r="J56" s="128"/>
      <c r="K56" s="124"/>
      <c r="L56" s="125"/>
      <c r="M56" s="127"/>
      <c r="N56" s="128"/>
      <c r="O56" s="216"/>
      <c r="P56" s="234">
        <v>0</v>
      </c>
      <c r="Q56" s="139">
        <v>15</v>
      </c>
      <c r="R56" s="231">
        <f>(VLOOKUP(Q56,multiple,2,FALSE))*$R$5</f>
        <v>56.999999999999986</v>
      </c>
      <c r="S56" s="124"/>
      <c r="T56" s="125"/>
      <c r="U56" s="127">
        <v>15</v>
      </c>
      <c r="V56" s="128">
        <v>0</v>
      </c>
      <c r="W56" s="135"/>
      <c r="X56" s="126"/>
      <c r="Y56" s="129"/>
      <c r="Z56" s="128"/>
      <c r="AA56" s="216"/>
      <c r="AB56" s="234"/>
      <c r="AC56" s="139">
        <v>6</v>
      </c>
      <c r="AD56" s="231">
        <f>(VLOOKUP(AC56,multiple,2,FALSE))*$AD$5</f>
        <v>147.5</v>
      </c>
      <c r="AE56" s="135"/>
      <c r="AF56" s="126"/>
      <c r="AG56" s="129">
        <v>18</v>
      </c>
      <c r="AH56" s="128">
        <f>(VLOOKUP(AG56,UMM,2,FALSE))*$AH$5</f>
        <v>52.92</v>
      </c>
      <c r="AI56" s="135"/>
      <c r="AJ56" s="126"/>
      <c r="AK56" s="129"/>
      <c r="AL56" s="130"/>
      <c r="AM56" s="133"/>
      <c r="AN56" s="131"/>
      <c r="AO56" s="129"/>
      <c r="AP56" s="137"/>
      <c r="AQ56" s="216"/>
      <c r="AR56" s="234"/>
      <c r="AS56" s="139">
        <v>10</v>
      </c>
      <c r="AT56" s="231">
        <f>(VLOOKUP(AS56,multiple,2,FALSE))*$AT$5</f>
        <v>130.79999999999998</v>
      </c>
      <c r="AU56" s="135"/>
      <c r="AV56" s="126"/>
      <c r="AW56" s="129"/>
      <c r="AX56" s="130"/>
      <c r="AY56" s="135"/>
      <c r="AZ56" s="134"/>
      <c r="BA56" s="129">
        <v>19</v>
      </c>
      <c r="BB56" s="130">
        <f>(VLOOKUP(BA56,multiple,2,FALSE))*$BB$5</f>
        <v>126.72</v>
      </c>
      <c r="BC56" s="216"/>
      <c r="BD56" s="234"/>
      <c r="BE56" s="139">
        <v>5</v>
      </c>
      <c r="BF56" s="231">
        <f>(VLOOKUP(BE56,multiple,2,FALSE))*$BF$5</f>
        <v>167.75</v>
      </c>
      <c r="BG56" s="79"/>
      <c r="BH56" s="80"/>
      <c r="BI56" s="135"/>
      <c r="BJ56" s="136"/>
      <c r="BK56" s="129"/>
      <c r="BL56" s="130"/>
      <c r="BM56" s="135"/>
      <c r="BN56" s="126"/>
      <c r="BO56" s="142"/>
      <c r="BP56" s="132"/>
      <c r="BQ56" s="135"/>
      <c r="BR56" s="126"/>
      <c r="BS56" s="129"/>
      <c r="BT56" s="130"/>
      <c r="BU56" s="79">
        <v>55</v>
      </c>
      <c r="BV56" s="86">
        <v>0</v>
      </c>
      <c r="BW56" s="135"/>
      <c r="BX56" s="441"/>
      <c r="BY56" s="129"/>
      <c r="BZ56" s="130"/>
      <c r="CA56" s="87"/>
      <c r="CB56" s="82"/>
      <c r="CC56" s="154"/>
      <c r="CD56" s="156"/>
      <c r="CE56" s="139"/>
      <c r="CF56" s="132"/>
      <c r="CG56" s="154"/>
      <c r="CH56" s="126"/>
      <c r="CI56" s="142"/>
      <c r="CJ56" s="160"/>
      <c r="CK56" s="174"/>
      <c r="CL56" s="176"/>
      <c r="CM56" s="139"/>
      <c r="CN56" s="250">
        <v>0</v>
      </c>
      <c r="CO56" s="216"/>
      <c r="CP56" s="234">
        <v>0</v>
      </c>
      <c r="CQ56" s="139">
        <v>23</v>
      </c>
      <c r="CR56" s="320">
        <v>0</v>
      </c>
      <c r="CS56" s="174"/>
      <c r="CT56" s="176">
        <v>0</v>
      </c>
      <c r="CU56" s="145"/>
      <c r="CV56" s="198">
        <v>0</v>
      </c>
      <c r="CW56" s="288"/>
      <c r="CX56" s="82"/>
      <c r="CY56" s="90">
        <f>LARGE((H56,J56,X56,Z56,L56,N56,P56,R56,T56,V56,AJ56,AL56,AF56,AH56,AN56,AP56,AR56,AT56,AZ56,BB56,BD56,BF56,BH56,BJ56,BL56,AV56,AX56,BN56,BP56,BR56,BT56,BV56,BX56,BZ56,CB56,CD56,CF56,CH56,CJ56,CL56,CN56,CP56,CR56,CT56,CV56,CX56),1)+LARGE((H56,J56,X56,Z56,L56,N56,P56,R56,T56,V56,AJ56,AL56,AF56,AH56,AN56,AP56,AR56,AT56,AZ56,BB56,BD56,BF56,BH56,BJ56,BL56,AV56,AX56,BN56,BP56,BR56,BT56,BV56,BX56,BZ56,CB56,CD56,CF56,CH56,CJ56,CL56,CN56,CP56,CR56,CT56,CV56,CX56),2)+LARGE((H56,J56,X56,Z56,L56,N56,P56,R56,T56,V56,AJ56,AL56,AF56,AH56,AN56,AP56,AR56,AT56,AZ56,BB56,BD56,BF56,BH56,BJ56,BL56,AV56,AX56,BN56,BP56,BR56,BT56,BV56,BX56,BZ56,CB56,CD56,CF56,CH56,CJ56,CL56,CN56,CP56,CR56,CT56,CV56,CX56),3)+LARGE((H56,J56,X56,Z56,L56,N56,P56,R56,T56,V56,AJ56,AL56,AF56,AH56,AN56,AP56,AR56,AT56,AZ56,BB56,BD56,BF56,BH56,BJ56,BL56,AV56,AX56,BN56,BP56,BR56,BT56,BV56,BX56,BZ56,CB56,CD56,CF56,CH56,CJ56,CL56,CN56,CP56,CR56,CT56,CV56,CX56),4)+LARGE((H56,J56,X56,Z56,L56,N56,P56,R56,T56,V56,AJ56,AL56,AF56,AH56,AN56,AP56,AR56,AT56,AZ56,BB56,BD56,BF56,BH56,BJ56,BL56,AV56,AX56,BN56,BP56,BR56,BT56,BV56,BX56,BZ56,CB56,CD56,CF56,CH56,CJ56,CL56,CN56,CP56,CR56,CT56,CV56,CX56),5)</f>
        <v>535.18999999999994</v>
      </c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</row>
    <row r="57" spans="1:207" s="2" customFormat="1" ht="15.75" customHeight="1" thickTop="1" thickBot="1" x14ac:dyDescent="0.3">
      <c r="A57" s="3"/>
      <c r="B57" s="92">
        <v>51</v>
      </c>
      <c r="C57" s="118" t="s">
        <v>266</v>
      </c>
      <c r="D57" s="121" t="s">
        <v>57</v>
      </c>
      <c r="E57" s="122">
        <v>2004</v>
      </c>
      <c r="F57" s="123"/>
      <c r="G57" s="135"/>
      <c r="H57" s="126"/>
      <c r="I57" s="129"/>
      <c r="J57" s="128"/>
      <c r="K57" s="124"/>
      <c r="L57" s="125"/>
      <c r="M57" s="127"/>
      <c r="N57" s="128"/>
      <c r="O57" s="216"/>
      <c r="P57" s="232">
        <v>0</v>
      </c>
      <c r="Q57" s="139"/>
      <c r="R57" s="267"/>
      <c r="S57" s="124"/>
      <c r="T57" s="125"/>
      <c r="U57" s="127"/>
      <c r="V57" s="128"/>
      <c r="W57" s="135"/>
      <c r="X57" s="126"/>
      <c r="Y57" s="129"/>
      <c r="Z57" s="128"/>
      <c r="AA57" s="216"/>
      <c r="AB57" s="232">
        <v>0</v>
      </c>
      <c r="AC57" s="139"/>
      <c r="AD57" s="267"/>
      <c r="AE57" s="135"/>
      <c r="AF57" s="126"/>
      <c r="AG57" s="129"/>
      <c r="AH57" s="128"/>
      <c r="AI57" s="135"/>
      <c r="AJ57" s="126"/>
      <c r="AK57" s="129">
        <v>10</v>
      </c>
      <c r="AL57" s="130">
        <f>(VLOOKUP(AK57,multiple,2,FALSE))*$AL$5</f>
        <v>92.399999999999991</v>
      </c>
      <c r="AM57" s="133">
        <v>43</v>
      </c>
      <c r="AN57" s="131">
        <v>0</v>
      </c>
      <c r="AO57" s="129"/>
      <c r="AP57" s="137"/>
      <c r="AQ57" s="216"/>
      <c r="AR57" s="232">
        <v>0</v>
      </c>
      <c r="AS57" s="139"/>
      <c r="AT57" s="267"/>
      <c r="AU57" s="135"/>
      <c r="AV57" s="126"/>
      <c r="AW57" s="129"/>
      <c r="AX57" s="130"/>
      <c r="AY57" s="135"/>
      <c r="AZ57" s="134"/>
      <c r="BA57" s="129"/>
      <c r="BB57" s="130"/>
      <c r="BC57" s="216"/>
      <c r="BD57" s="232">
        <v>0</v>
      </c>
      <c r="BE57" s="139"/>
      <c r="BF57" s="267"/>
      <c r="BG57" s="79"/>
      <c r="BH57" s="80"/>
      <c r="BI57" s="135"/>
      <c r="BJ57" s="136"/>
      <c r="BK57" s="129"/>
      <c r="BL57" s="130"/>
      <c r="BM57" s="135"/>
      <c r="BN57" s="126"/>
      <c r="BO57" s="142">
        <v>8</v>
      </c>
      <c r="BP57" s="132">
        <f>(VLOOKUP(BO57,multiple,2,FALSE))*$BP$5</f>
        <v>184</v>
      </c>
      <c r="BQ57" s="135"/>
      <c r="BR57" s="126"/>
      <c r="BS57" s="129">
        <v>8</v>
      </c>
      <c r="BT57" s="130">
        <f>(VLOOKUP(BS57,multiple,2,FALSE))*BT$5</f>
        <v>252</v>
      </c>
      <c r="BU57" s="79"/>
      <c r="BV57" s="86"/>
      <c r="BW57" s="135"/>
      <c r="BX57" s="134"/>
      <c r="BY57" s="129">
        <v>10</v>
      </c>
      <c r="BZ57" s="130">
        <v>0</v>
      </c>
      <c r="CA57" s="87"/>
      <c r="CB57" s="82"/>
      <c r="CC57" s="154"/>
      <c r="CD57" s="155"/>
      <c r="CE57" s="139"/>
      <c r="CF57" s="132"/>
      <c r="CG57" s="154"/>
      <c r="CH57" s="126"/>
      <c r="CI57" s="142"/>
      <c r="CJ57" s="132"/>
      <c r="CK57" s="174"/>
      <c r="CL57" s="165">
        <v>0</v>
      </c>
      <c r="CM57" s="194"/>
      <c r="CN57" s="158">
        <v>0</v>
      </c>
      <c r="CO57" s="216"/>
      <c r="CP57" s="232">
        <v>0</v>
      </c>
      <c r="CQ57" s="139"/>
      <c r="CR57" s="245">
        <v>0</v>
      </c>
      <c r="CS57" s="174"/>
      <c r="CT57" s="165">
        <v>0</v>
      </c>
      <c r="CU57" s="194"/>
      <c r="CV57" s="271">
        <v>0</v>
      </c>
      <c r="CW57" s="291"/>
      <c r="CX57" s="292">
        <v>0</v>
      </c>
      <c r="CY57" s="90">
        <f>LARGE((H57,J57,X57,Z57,L57,N57,P57,R57,T57,V57,AJ57,AL57,AF57,AH57,AN57,AP57,AR57,AT57,AZ57,BB57,BD57,BF57,BH57,BJ57,BL57,AV57,AX57,BN57,BP57,BR57,BT57,BV57,BX57,BZ57,CB57,CD57,CF57,CH57,CJ57,CL57,CN57,CP57,CR57,CT57,CV57,CX57),1)+LARGE((H57,J57,X57,Z57,L57,N57,P57,R57,T57,V57,AJ57,AL57,AF57,AH57,AN57,AP57,AR57,AT57,AZ57,BB57,BD57,BF57,BH57,BJ57,BL57,AV57,AX57,BN57,BP57,BR57,BT57,BV57,BX57,BZ57,CB57,CD57,CF57,CH57,CJ57,CL57,CN57,CP57,CR57,CT57,CV57,CX57),2)+LARGE((H57,J57,X57,Z57,L57,N57,P57,R57,T57,V57,AJ57,AL57,AF57,AH57,AN57,AP57,AR57,AT57,AZ57,BB57,BD57,BF57,BH57,BJ57,BL57,AV57,AX57,BN57,BP57,BR57,BT57,BV57,BX57,BZ57,CB57,CD57,CF57,CH57,CJ57,CL57,CN57,CP57,CR57,CT57,CV57,CX57),3)+LARGE((H57,J57,X57,Z57,L57,N57,P57,R57,T57,V57,AJ57,AL57,AF57,AH57,AN57,AP57,AR57,AT57,AZ57,BB57,BD57,BF57,BH57,BJ57,BL57,AV57,AX57,BN57,BP57,BR57,BT57,BV57,BX57,BZ57,CB57,CD57,CF57,CH57,CJ57,CL57,CN57,CP57,CR57,CT57,CV57,CX57),4)+LARGE((H57,J57,X57,Z57,L57,N57,P57,R57,T57,V57,AJ57,AL57,AF57,AH57,AN57,AP57,AR57,AT57,AZ57,BB57,BD57,BF57,BH57,BJ57,BL57,AV57,AX57,BN57,BP57,BR57,BT57,BV57,BX57,BZ57,CB57,CD57,CF57,CH57,CJ57,CL57,CN57,CP57,CR57,CT57,CV57,CX57),5)</f>
        <v>528.4</v>
      </c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</row>
    <row r="58" spans="1:207" s="2" customFormat="1" ht="15.75" customHeight="1" thickTop="1" thickBot="1" x14ac:dyDescent="0.3">
      <c r="A58" s="3"/>
      <c r="B58" s="92">
        <v>52</v>
      </c>
      <c r="C58" s="118" t="s">
        <v>254</v>
      </c>
      <c r="D58" s="121" t="s">
        <v>255</v>
      </c>
      <c r="E58" s="122">
        <v>2005</v>
      </c>
      <c r="F58" s="123"/>
      <c r="G58" s="135"/>
      <c r="H58" s="126"/>
      <c r="I58" s="129"/>
      <c r="J58" s="128"/>
      <c r="K58" s="124"/>
      <c r="L58" s="125"/>
      <c r="M58" s="127"/>
      <c r="N58" s="128"/>
      <c r="O58" s="216"/>
      <c r="P58" s="232"/>
      <c r="Q58" s="139"/>
      <c r="R58" s="267"/>
      <c r="S58" s="124"/>
      <c r="T58" s="125"/>
      <c r="U58" s="127"/>
      <c r="V58" s="128"/>
      <c r="W58" s="135"/>
      <c r="X58" s="126"/>
      <c r="Y58" s="129"/>
      <c r="Z58" s="128"/>
      <c r="AA58" s="216"/>
      <c r="AB58" s="232"/>
      <c r="AC58" s="139"/>
      <c r="AD58" s="267"/>
      <c r="AE58" s="135"/>
      <c r="AF58" s="126"/>
      <c r="AG58" s="129"/>
      <c r="AH58" s="128"/>
      <c r="AI58" s="135"/>
      <c r="AJ58" s="126"/>
      <c r="AK58" s="129"/>
      <c r="AL58" s="130"/>
      <c r="AM58" s="133"/>
      <c r="AN58" s="131"/>
      <c r="AO58" s="129">
        <v>14</v>
      </c>
      <c r="AP58" s="137">
        <f>(VLOOKUP(AO58,multiple,2,FALSE))*$AP$5</f>
        <v>178.99999999999997</v>
      </c>
      <c r="AQ58" s="216"/>
      <c r="AR58" s="232"/>
      <c r="AS58" s="139"/>
      <c r="AT58" s="267"/>
      <c r="AU58" s="135"/>
      <c r="AV58" s="126"/>
      <c r="AW58" s="129"/>
      <c r="AX58" s="130"/>
      <c r="AY58" s="135"/>
      <c r="AZ58" s="134"/>
      <c r="BA58" s="129">
        <v>14</v>
      </c>
      <c r="BB58" s="130">
        <f>(VLOOKUP(BA58,multiple,2,FALSE))*$BB$5</f>
        <v>263.99999999999994</v>
      </c>
      <c r="BC58" s="216"/>
      <c r="BD58" s="232"/>
      <c r="BE58" s="139"/>
      <c r="BF58" s="267"/>
      <c r="BG58" s="79"/>
      <c r="BH58" s="80"/>
      <c r="BI58" s="135"/>
      <c r="BJ58" s="136"/>
      <c r="BK58" s="129"/>
      <c r="BL58" s="130"/>
      <c r="BM58" s="135"/>
      <c r="BN58" s="126"/>
      <c r="BO58" s="142">
        <v>12</v>
      </c>
      <c r="BP58" s="132">
        <v>0</v>
      </c>
      <c r="BQ58" s="135"/>
      <c r="BR58" s="126"/>
      <c r="BS58" s="129"/>
      <c r="BT58" s="130"/>
      <c r="BU58" s="79"/>
      <c r="BV58" s="86"/>
      <c r="BW58" s="135"/>
      <c r="BX58" s="126"/>
      <c r="BY58" s="129"/>
      <c r="BZ58" s="130"/>
      <c r="CA58" s="87"/>
      <c r="CB58" s="82"/>
      <c r="CC58" s="154"/>
      <c r="CD58" s="155"/>
      <c r="CE58" s="139"/>
      <c r="CF58" s="132"/>
      <c r="CG58" s="154"/>
      <c r="CH58" s="126"/>
      <c r="CI58" s="142"/>
      <c r="CJ58" s="132"/>
      <c r="CK58" s="174"/>
      <c r="CL58" s="165">
        <v>0</v>
      </c>
      <c r="CM58" s="194"/>
      <c r="CN58" s="158">
        <v>0</v>
      </c>
      <c r="CO58" s="216"/>
      <c r="CP58" s="232">
        <v>0</v>
      </c>
      <c r="CQ58" s="139"/>
      <c r="CR58" s="245">
        <v>0</v>
      </c>
      <c r="CS58" s="174"/>
      <c r="CT58" s="165">
        <v>0</v>
      </c>
      <c r="CU58" s="194"/>
      <c r="CV58" s="271">
        <v>0</v>
      </c>
      <c r="CW58" s="289"/>
      <c r="CX58" s="290"/>
      <c r="CY58" s="90">
        <f>LARGE((H58,J58,X58,Z58,L58,N58,P58,R58,T58,V58,AJ58,AL58,AF58,AH58,AN58,AP58,AR58,AT58,AZ58,BB58,BD58,BF58,BH58,BJ58,BL58,AV58,AX58,BN58,BP58,BR58,BT58,BV58,BX58,BZ58,CB58,CD58,CF58,CH58,CJ58,CL58,CN58,CP58,CR58,CT58,CV58,CX58),1)+LARGE((H58,J58,X58,Z58,L58,N58,P58,R58,T58,V58,AJ58,AL58,AF58,AH58,AN58,AP58,AR58,AT58,AZ58,BB58,BD58,BF58,BH58,BJ58,BL58,AV58,AX58,BN58,BP58,BR58,BT58,BV58,BX58,BZ58,CB58,CD58,CF58,CH58,CJ58,CL58,CN58,CP58,CR58,CT58,CV58,CX58),2)+LARGE((H58,J58,X58,Z58,L58,N58,P58,R58,T58,V58,AJ58,AL58,AF58,AH58,AN58,AP58,AR58,AT58,AZ58,BB58,BD58,BF58,BH58,BJ58,BL58,AV58,AX58,BN58,BP58,BR58,BT58,BV58,BX58,BZ58,CB58,CD58,CF58,CH58,CJ58,CL58,CN58,CP58,CR58,CT58,CV58,CX58),3)+LARGE((H58,J58,X58,Z58,L58,N58,P58,R58,T58,V58,AJ58,AL58,AF58,AH58,AN58,AP58,AR58,AT58,AZ58,BB58,BD58,BF58,BH58,BJ58,BL58,AV58,AX58,BN58,BP58,BR58,BT58,BV58,BX58,BZ58,CB58,CD58,CF58,CH58,CJ58,CL58,CN58,CP58,CR58,CT58,CV58,CX58),4)+LARGE((H58,J58,X58,Z58,L58,N58,P58,R58,T58,V58,AJ58,AL58,AF58,AH58,AN58,AP58,AR58,AT58,AZ58,BB58,BD58,BF58,BH58,BJ58,BL58,AV58,AX58,BN58,BP58,BR58,BT58,BV58,BX58,BZ58,CB58,CD58,CF58,CH58,CJ58,CL58,CN58,CP58,CR58,CT58,CV58,CX58),5)</f>
        <v>442.99999999999989</v>
      </c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</row>
    <row r="59" spans="1:207" s="2" customFormat="1" ht="15.75" customHeight="1" thickTop="1" thickBot="1" x14ac:dyDescent="0.3">
      <c r="A59" s="3"/>
      <c r="B59" s="92">
        <v>53</v>
      </c>
      <c r="C59" s="118" t="s">
        <v>262</v>
      </c>
      <c r="D59" s="121" t="s">
        <v>170</v>
      </c>
      <c r="E59" s="122">
        <v>2005</v>
      </c>
      <c r="F59" s="123"/>
      <c r="G59" s="135"/>
      <c r="H59" s="126"/>
      <c r="I59" s="129"/>
      <c r="J59" s="128"/>
      <c r="K59" s="124"/>
      <c r="L59" s="125"/>
      <c r="M59" s="127"/>
      <c r="N59" s="128"/>
      <c r="O59" s="216"/>
      <c r="P59" s="433"/>
      <c r="Q59" s="139"/>
      <c r="R59" s="245">
        <v>0</v>
      </c>
      <c r="S59" s="124"/>
      <c r="T59" s="125"/>
      <c r="U59" s="127"/>
      <c r="V59" s="128"/>
      <c r="W59" s="135"/>
      <c r="X59" s="126"/>
      <c r="Y59" s="129">
        <v>11</v>
      </c>
      <c r="Z59" s="128">
        <f>(VLOOKUP(Y59,multiple,2,FALSE))*$Z$5</f>
        <v>79.349999999999994</v>
      </c>
      <c r="AA59" s="216"/>
      <c r="AB59" s="433"/>
      <c r="AC59" s="139"/>
      <c r="AD59" s="245"/>
      <c r="AE59" s="135"/>
      <c r="AF59" s="126"/>
      <c r="AG59" s="129">
        <v>16</v>
      </c>
      <c r="AH59" s="128">
        <f>(VLOOKUP(AG59,UMM,2,FALSE))*$AH$5</f>
        <v>97.19999999999996</v>
      </c>
      <c r="AI59" s="135"/>
      <c r="AJ59" s="126"/>
      <c r="AK59" s="129">
        <v>8</v>
      </c>
      <c r="AL59" s="130">
        <f>(VLOOKUP(AK59,multiple,2,FALSE))*$AL$5</f>
        <v>154</v>
      </c>
      <c r="AM59" s="133"/>
      <c r="AN59" s="131"/>
      <c r="AO59" s="129">
        <v>19</v>
      </c>
      <c r="AP59" s="137">
        <f>(VLOOKUP(AO59,multiple,2,FALSE))*$AP$5</f>
        <v>85.92</v>
      </c>
      <c r="AQ59" s="216"/>
      <c r="AR59" s="433"/>
      <c r="AS59" s="139"/>
      <c r="AT59" s="245"/>
      <c r="AU59" s="135"/>
      <c r="AV59" s="126"/>
      <c r="AW59" s="129"/>
      <c r="AX59" s="130"/>
      <c r="AY59" s="135"/>
      <c r="AZ59" s="136"/>
      <c r="BA59" s="129">
        <v>35</v>
      </c>
      <c r="BB59" s="130">
        <v>0</v>
      </c>
      <c r="BC59" s="216"/>
      <c r="BD59" s="433"/>
      <c r="BE59" s="139"/>
      <c r="BF59" s="245"/>
      <c r="BG59" s="79"/>
      <c r="BH59" s="80"/>
      <c r="BI59" s="135"/>
      <c r="BJ59" s="136"/>
      <c r="BK59" s="129"/>
      <c r="BL59" s="130"/>
      <c r="BM59" s="135"/>
      <c r="BN59" s="126"/>
      <c r="BO59" s="142"/>
      <c r="BP59" s="132"/>
      <c r="BQ59" s="135"/>
      <c r="BR59" s="126"/>
      <c r="BS59" s="129"/>
      <c r="BT59" s="130"/>
      <c r="BU59" s="79"/>
      <c r="BV59" s="86"/>
      <c r="BW59" s="135"/>
      <c r="BX59" s="126"/>
      <c r="BY59" s="129"/>
      <c r="BZ59" s="130"/>
      <c r="CA59" s="87"/>
      <c r="CB59" s="82"/>
      <c r="CC59" s="154"/>
      <c r="CD59" s="155"/>
      <c r="CE59" s="139"/>
      <c r="CF59" s="132"/>
      <c r="CG59" s="154"/>
      <c r="CH59" s="126"/>
      <c r="CI59" s="142"/>
      <c r="CJ59" s="132"/>
      <c r="CK59" s="174"/>
      <c r="CL59" s="176">
        <v>0</v>
      </c>
      <c r="CM59" s="194"/>
      <c r="CN59" s="158">
        <v>0</v>
      </c>
      <c r="CO59" s="216"/>
      <c r="CP59" s="433">
        <v>0</v>
      </c>
      <c r="CQ59" s="139"/>
      <c r="CR59" s="245">
        <v>0</v>
      </c>
      <c r="CS59" s="174"/>
      <c r="CT59" s="176">
        <v>0</v>
      </c>
      <c r="CU59" s="194"/>
      <c r="CV59" s="158">
        <v>0</v>
      </c>
      <c r="CW59" s="286"/>
      <c r="CX59" s="287"/>
      <c r="CY59" s="90">
        <f>LARGE((H59,J59,X59,Z59,L59,N59,P59,R59,T59,V59,AJ59,AL59,AF59,AH59,AN59,AP59,AR59,AT59,AZ59,BB59,BD59,BF59,BH59,BJ59,BL59,AV59,AX59,BN59,BP59,BR59,BT59,BV59,BX59,BZ59,CB59,CD59,CF59,CH59,CJ59,CL59,CN59,CP59,CR59,CT59,CV59,CX59),1)+LARGE((H59,J59,X59,Z59,L59,N59,P59,R59,T59,V59,AJ59,AL59,AF59,AH59,AN59,AP59,AR59,AT59,AZ59,BB59,BD59,BF59,BH59,BJ59,BL59,AV59,AX59,BN59,BP59,BR59,BT59,BV59,BX59,BZ59,CB59,CD59,CF59,CH59,CJ59,CL59,CN59,CP59,CR59,CT59,CV59,CX59),2)+LARGE((H59,J59,X59,Z59,L59,N59,P59,R59,T59,V59,AJ59,AL59,AF59,AH59,AN59,AP59,AR59,AT59,AZ59,BB59,BD59,BF59,BH59,BJ59,BL59,AV59,AX59,BN59,BP59,BR59,BT59,BV59,BX59,BZ59,CB59,CD59,CF59,CH59,CJ59,CL59,CN59,CP59,CR59,CT59,CV59,CX59),3)+LARGE((H59,J59,X59,Z59,L59,N59,P59,R59,T59,V59,AJ59,AL59,AF59,AH59,AN59,AP59,AR59,AT59,AZ59,BB59,BD59,BF59,BH59,BJ59,BL59,AV59,AX59,BN59,BP59,BR59,BT59,BV59,BX59,BZ59,CB59,CD59,CF59,CH59,CJ59,CL59,CN59,CP59,CR59,CT59,CV59,CX59),4)+LARGE((H59,J59,X59,Z59,L59,N59,P59,R59,T59,V59,AJ59,AL59,AF59,AH59,AN59,AP59,AR59,AT59,AZ59,BB59,BD59,BF59,BH59,BJ59,BL59,AV59,AX59,BN59,BP59,BR59,BT59,BV59,BX59,BZ59,CB59,CD59,CF59,CH59,CJ59,CL59,CN59,CP59,CR59,CT59,CV59,CX59),5)</f>
        <v>416.46999999999991</v>
      </c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</row>
    <row r="60" spans="1:207" s="2" customFormat="1" ht="15.75" customHeight="1" thickTop="1" thickBot="1" x14ac:dyDescent="0.3">
      <c r="A60" s="3"/>
      <c r="B60" s="92">
        <v>54</v>
      </c>
      <c r="C60" s="118" t="s">
        <v>213</v>
      </c>
      <c r="D60" s="121" t="s">
        <v>214</v>
      </c>
      <c r="E60" s="122">
        <v>2004</v>
      </c>
      <c r="F60" s="123" t="s">
        <v>42</v>
      </c>
      <c r="G60" s="135"/>
      <c r="H60" s="126"/>
      <c r="I60" s="129"/>
      <c r="J60" s="128"/>
      <c r="K60" s="124"/>
      <c r="L60" s="125"/>
      <c r="M60" s="127"/>
      <c r="N60" s="128"/>
      <c r="O60" s="216">
        <v>8</v>
      </c>
      <c r="P60" s="223">
        <f>(VLOOKUP(O60,multiple,2,FALSE))*$P$5</f>
        <v>66</v>
      </c>
      <c r="Q60" s="139"/>
      <c r="R60" s="230"/>
      <c r="S60" s="124"/>
      <c r="T60" s="125"/>
      <c r="U60" s="127"/>
      <c r="V60" s="128"/>
      <c r="W60" s="135"/>
      <c r="X60" s="126"/>
      <c r="Y60" s="129"/>
      <c r="Z60" s="128"/>
      <c r="AA60" s="216"/>
      <c r="AB60" s="223"/>
      <c r="AC60" s="139"/>
      <c r="AD60" s="230"/>
      <c r="AE60" s="135"/>
      <c r="AF60" s="126"/>
      <c r="AG60" s="129"/>
      <c r="AH60" s="128"/>
      <c r="AI60" s="135"/>
      <c r="AJ60" s="126"/>
      <c r="AK60" s="129"/>
      <c r="AL60" s="130"/>
      <c r="AM60" s="133"/>
      <c r="AN60" s="131"/>
      <c r="AO60" s="129"/>
      <c r="AP60" s="137"/>
      <c r="AQ60" s="216"/>
      <c r="AR60" s="223"/>
      <c r="AS60" s="139"/>
      <c r="AT60" s="230"/>
      <c r="AU60" s="135"/>
      <c r="AV60" s="126"/>
      <c r="AW60" s="129"/>
      <c r="AX60" s="130"/>
      <c r="AY60" s="135"/>
      <c r="AZ60" s="136"/>
      <c r="BA60" s="129"/>
      <c r="BB60" s="130"/>
      <c r="BC60" s="216"/>
      <c r="BD60" s="223"/>
      <c r="BE60" s="139">
        <v>7</v>
      </c>
      <c r="BF60" s="230">
        <f>(VLOOKUP(BE60,multiple,2,FALSE))*$BF$5</f>
        <v>137.25</v>
      </c>
      <c r="BG60" s="79"/>
      <c r="BH60" s="80"/>
      <c r="BI60" s="135"/>
      <c r="BJ60" s="136"/>
      <c r="BK60" s="129"/>
      <c r="BL60" s="130"/>
      <c r="BM60" s="135"/>
      <c r="BN60" s="126"/>
      <c r="BO60" s="142"/>
      <c r="BP60" s="132"/>
      <c r="BQ60" s="135"/>
      <c r="BR60" s="126"/>
      <c r="BS60" s="129"/>
      <c r="BT60" s="130"/>
      <c r="BU60" s="79"/>
      <c r="BV60" s="86"/>
      <c r="BW60" s="135"/>
      <c r="BX60" s="126"/>
      <c r="BY60" s="129"/>
      <c r="BZ60" s="130"/>
      <c r="CA60" s="87"/>
      <c r="CB60" s="82"/>
      <c r="CC60" s="154"/>
      <c r="CD60" s="155"/>
      <c r="CE60" s="139">
        <v>13</v>
      </c>
      <c r="CF60" s="132">
        <f>(VLOOKUP(CE60,multiple,2,FALSE))*$CF$5</f>
        <v>131.24999999999997</v>
      </c>
      <c r="CG60" s="154"/>
      <c r="CH60" s="126"/>
      <c r="CI60" s="142"/>
      <c r="CJ60" s="132"/>
      <c r="CK60" s="174"/>
      <c r="CL60" s="165">
        <v>0</v>
      </c>
      <c r="CM60" s="194"/>
      <c r="CN60" s="158">
        <v>0</v>
      </c>
      <c r="CO60" s="216"/>
      <c r="CP60" s="232">
        <v>0</v>
      </c>
      <c r="CQ60" s="139">
        <v>12</v>
      </c>
      <c r="CR60" s="230">
        <f>(VLOOKUP(CQ60,multiple,2,FALSE))*$CR$5</f>
        <v>79.199999999999989</v>
      </c>
      <c r="CS60" s="174"/>
      <c r="CT60" s="165">
        <v>0</v>
      </c>
      <c r="CU60" s="139"/>
      <c r="CV60" s="158">
        <v>0</v>
      </c>
      <c r="CW60" s="288"/>
      <c r="CX60" s="82"/>
      <c r="CY60" s="90">
        <f>LARGE((H60,J60,X60,Z60,L60,N60,P60,R60,T60,V60,AJ60,AL60,AF60,AH60,AN60,AP60,AR60,AT60,AZ60,BB60,BD60,BF60,BH60,BJ60,BL60,AV60,AX60,BN60,BP60,BR60,BT60,BV60,BX60,BZ60,CB60,CD60,CF60,CH60,CJ60,CL60,CN60,CP60,CR60,CT60,CV60,CX60),1)+LARGE((H60,J60,X60,Z60,L60,N60,P60,R60,T60,V60,AJ60,AL60,AF60,AH60,AN60,AP60,AR60,AT60,AZ60,BB60,BD60,BF60,BH60,BJ60,BL60,AV60,AX60,BN60,BP60,BR60,BT60,BV60,BX60,BZ60,CB60,CD60,CF60,CH60,CJ60,CL60,CN60,CP60,CR60,CT60,CV60,CX60),2)+LARGE((H60,J60,X60,Z60,L60,N60,P60,R60,T60,V60,AJ60,AL60,AF60,AH60,AN60,AP60,AR60,AT60,AZ60,BB60,BD60,BF60,BH60,BJ60,BL60,AV60,AX60,BN60,BP60,BR60,BT60,BV60,BX60,BZ60,CB60,CD60,CF60,CH60,CJ60,CL60,CN60,CP60,CR60,CT60,CV60,CX60),3)+LARGE((H60,J60,X60,Z60,L60,N60,P60,R60,T60,V60,AJ60,AL60,AF60,AH60,AN60,AP60,AR60,AT60,AZ60,BB60,BD60,BF60,BH60,BJ60,BL60,AV60,AX60,BN60,BP60,BR60,BT60,BV60,BX60,BZ60,CB60,CD60,CF60,CH60,CJ60,CL60,CN60,CP60,CR60,CT60,CV60,CX60),4)+LARGE((H60,J60,X60,Z60,L60,N60,P60,R60,T60,V60,AJ60,AL60,AF60,AH60,AN60,AP60,AR60,AT60,AZ60,BB60,BD60,BF60,BH60,BJ60,BL60,AV60,AX60,BN60,BP60,BR60,BT60,BV60,BX60,BZ60,CB60,CD60,CF60,CH60,CJ60,CL60,CN60,CP60,CR60,CT60,CV60,CX60),5)</f>
        <v>413.7</v>
      </c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207" s="2" customFormat="1" ht="15.75" customHeight="1" thickTop="1" thickBot="1" x14ac:dyDescent="0.3">
      <c r="A61" s="3"/>
      <c r="B61" s="92">
        <v>55</v>
      </c>
      <c r="C61" s="118" t="s">
        <v>242</v>
      </c>
      <c r="D61" s="121" t="s">
        <v>35</v>
      </c>
      <c r="E61" s="122">
        <v>2004</v>
      </c>
      <c r="F61" s="123" t="s">
        <v>243</v>
      </c>
      <c r="G61" s="135"/>
      <c r="H61" s="126"/>
      <c r="I61" s="129"/>
      <c r="J61" s="128"/>
      <c r="K61" s="124"/>
      <c r="L61" s="125"/>
      <c r="M61" s="127"/>
      <c r="N61" s="128"/>
      <c r="O61" s="216"/>
      <c r="P61" s="232">
        <v>0</v>
      </c>
      <c r="Q61" s="139"/>
      <c r="R61" s="245"/>
      <c r="S61" s="124"/>
      <c r="T61" s="125"/>
      <c r="U61" s="127"/>
      <c r="V61" s="128"/>
      <c r="W61" s="135"/>
      <c r="X61" s="126"/>
      <c r="Y61" s="129"/>
      <c r="Z61" s="128"/>
      <c r="AA61" s="216"/>
      <c r="AB61" s="232"/>
      <c r="AC61" s="139"/>
      <c r="AD61" s="245"/>
      <c r="AE61" s="135"/>
      <c r="AF61" s="126"/>
      <c r="AG61" s="129">
        <v>10</v>
      </c>
      <c r="AH61" s="128">
        <f>(VLOOKUP(AG61,UMM,2,FALSE))*$AH$5</f>
        <v>129.6</v>
      </c>
      <c r="AI61" s="135"/>
      <c r="AJ61" s="126"/>
      <c r="AK61" s="129"/>
      <c r="AL61" s="130"/>
      <c r="AM61" s="133">
        <v>27</v>
      </c>
      <c r="AN61" s="131">
        <f>(VLOOKUP(AM61,multiple,2,FALSE))*$AN$5</f>
        <v>168.39999999999995</v>
      </c>
      <c r="AO61" s="129"/>
      <c r="AP61" s="137"/>
      <c r="AQ61" s="216"/>
      <c r="AR61" s="232"/>
      <c r="AS61" s="139"/>
      <c r="AT61" s="245"/>
      <c r="AU61" s="135"/>
      <c r="AV61" s="126"/>
      <c r="AW61" s="129"/>
      <c r="AX61" s="130"/>
      <c r="AY61" s="135"/>
      <c r="AZ61" s="136"/>
      <c r="BA61" s="129">
        <v>28</v>
      </c>
      <c r="BB61" s="130">
        <f>(VLOOKUP(BA61,multiple,2,FALSE))*$BB$5</f>
        <v>102.95999999999998</v>
      </c>
      <c r="BC61" s="216"/>
      <c r="BD61" s="317"/>
      <c r="BE61" s="139"/>
      <c r="BF61" s="245"/>
      <c r="BG61" s="79">
        <v>67</v>
      </c>
      <c r="BH61" s="80">
        <v>0</v>
      </c>
      <c r="BI61" s="135"/>
      <c r="BJ61" s="136"/>
      <c r="BK61" s="129"/>
      <c r="BL61" s="130"/>
      <c r="BM61" s="135"/>
      <c r="BN61" s="126"/>
      <c r="BO61" s="142"/>
      <c r="BP61" s="132"/>
      <c r="BQ61" s="135"/>
      <c r="BR61" s="126"/>
      <c r="BS61" s="129"/>
      <c r="BT61" s="130"/>
      <c r="BU61" s="79"/>
      <c r="BV61" s="86"/>
      <c r="BW61" s="135"/>
      <c r="BX61" s="126"/>
      <c r="BY61" s="129"/>
      <c r="BZ61" s="130"/>
      <c r="CA61" s="87"/>
      <c r="CB61" s="82"/>
      <c r="CC61" s="154"/>
      <c r="CD61" s="155"/>
      <c r="CE61" s="139"/>
      <c r="CF61" s="132"/>
      <c r="CG61" s="154"/>
      <c r="CH61" s="126"/>
      <c r="CI61" s="142"/>
      <c r="CJ61" s="132"/>
      <c r="CK61" s="174"/>
      <c r="CL61" s="165">
        <v>0</v>
      </c>
      <c r="CM61" s="194"/>
      <c r="CN61" s="158">
        <v>0</v>
      </c>
      <c r="CO61" s="216"/>
      <c r="CP61" s="232">
        <v>0</v>
      </c>
      <c r="CQ61" s="139"/>
      <c r="CR61" s="245">
        <v>0</v>
      </c>
      <c r="CS61" s="174"/>
      <c r="CT61" s="165">
        <v>0</v>
      </c>
      <c r="CU61" s="139"/>
      <c r="CV61" s="158">
        <v>0</v>
      </c>
      <c r="CW61" s="288"/>
      <c r="CX61" s="82"/>
      <c r="CY61" s="90">
        <f>LARGE((H61,J61,X61,Z61,L61,N61,P61,R61,T61,V61,AJ61,AL61,AF61,AH61,AN61,AP61,AR61,AT61,AZ61,BB61,BD61,BF61,BH61,BJ61,BL61,AV61,AX61,BN61,BP61,BR61,BT61,BV61,BX61,BZ61,CB61,CD61,CF61,CH61,CJ61,CL61,CN61,CP61,CR61,CT61,CV61,CX61),1)+LARGE((H61,J61,X61,Z61,L61,N61,P61,R61,T61,V61,AJ61,AL61,AF61,AH61,AN61,AP61,AR61,AT61,AZ61,BB61,BD61,BF61,BH61,BJ61,BL61,AV61,AX61,BN61,BP61,BR61,BT61,BV61,BX61,BZ61,CB61,CD61,CF61,CH61,CJ61,CL61,CN61,CP61,CR61,CT61,CV61,CX61),2)+LARGE((H61,J61,X61,Z61,L61,N61,P61,R61,T61,V61,AJ61,AL61,AF61,AH61,AN61,AP61,AR61,AT61,AZ61,BB61,BD61,BF61,BH61,BJ61,BL61,AV61,AX61,BN61,BP61,BR61,BT61,BV61,BX61,BZ61,CB61,CD61,CF61,CH61,CJ61,CL61,CN61,CP61,CR61,CT61,CV61,CX61),3)+LARGE((H61,J61,X61,Z61,L61,N61,P61,R61,T61,V61,AJ61,AL61,AF61,AH61,AN61,AP61,AR61,AT61,AZ61,BB61,BD61,BF61,BH61,BJ61,BL61,AV61,AX61,BN61,BP61,BR61,BT61,BV61,BX61,BZ61,CB61,CD61,CF61,CH61,CJ61,CL61,CN61,CP61,CR61,CT61,CV61,CX61),4)+LARGE((H61,J61,X61,Z61,L61,N61,P61,R61,T61,V61,AJ61,AL61,AF61,AH61,AN61,AP61,AR61,AT61,AZ61,BB61,BD61,BF61,BH61,BJ61,BL61,AV61,AX61,BN61,BP61,BR61,BT61,BV61,BX61,BZ61,CB61,CD61,CF61,CH61,CJ61,CL61,CN61,CP61,CR61,CT61,CV61,CX61),5)</f>
        <v>400.95999999999992</v>
      </c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</row>
    <row r="62" spans="1:207" s="2" customFormat="1" ht="15.75" customHeight="1" thickTop="1" thickBot="1" x14ac:dyDescent="0.3">
      <c r="A62" s="3"/>
      <c r="B62" s="92">
        <v>56</v>
      </c>
      <c r="C62" s="119" t="s">
        <v>73</v>
      </c>
      <c r="D62" s="115" t="s">
        <v>56</v>
      </c>
      <c r="E62" s="116">
        <v>2003</v>
      </c>
      <c r="F62" s="117" t="s">
        <v>75</v>
      </c>
      <c r="G62" s="135"/>
      <c r="H62" s="126"/>
      <c r="I62" s="129"/>
      <c r="J62" s="128"/>
      <c r="K62" s="124"/>
      <c r="L62" s="125"/>
      <c r="M62" s="127"/>
      <c r="N62" s="128"/>
      <c r="O62" s="174"/>
      <c r="P62" s="248"/>
      <c r="Q62" s="139"/>
      <c r="R62" s="267"/>
      <c r="S62" s="124"/>
      <c r="T62" s="125"/>
      <c r="U62" s="127"/>
      <c r="V62" s="128"/>
      <c r="W62" s="135"/>
      <c r="X62" s="126"/>
      <c r="Y62" s="129"/>
      <c r="Z62" s="128"/>
      <c r="AA62" s="174"/>
      <c r="AB62" s="248"/>
      <c r="AC62" s="139"/>
      <c r="AD62" s="267"/>
      <c r="AE62" s="135"/>
      <c r="AF62" s="126"/>
      <c r="AG62" s="129"/>
      <c r="AH62" s="128"/>
      <c r="AI62" s="135"/>
      <c r="AJ62" s="126"/>
      <c r="AK62" s="129"/>
      <c r="AL62" s="130"/>
      <c r="AM62" s="133"/>
      <c r="AN62" s="131"/>
      <c r="AO62" s="129"/>
      <c r="AP62" s="137"/>
      <c r="AQ62" s="174"/>
      <c r="AR62" s="248"/>
      <c r="AS62" s="139"/>
      <c r="AT62" s="267"/>
      <c r="AU62" s="135"/>
      <c r="AV62" s="126"/>
      <c r="AW62" s="129"/>
      <c r="AX62" s="130"/>
      <c r="AY62" s="135"/>
      <c r="AZ62" s="136"/>
      <c r="BA62" s="129"/>
      <c r="BB62" s="130"/>
      <c r="BC62" s="174"/>
      <c r="BD62" s="248"/>
      <c r="BE62" s="139"/>
      <c r="BF62" s="242"/>
      <c r="BG62" s="79"/>
      <c r="BH62" s="80"/>
      <c r="BI62" s="135"/>
      <c r="BJ62" s="136"/>
      <c r="BK62" s="129"/>
      <c r="BL62" s="130"/>
      <c r="BM62" s="135"/>
      <c r="BN62" s="126"/>
      <c r="BO62" s="142"/>
      <c r="BP62" s="132"/>
      <c r="BQ62" s="135"/>
      <c r="BR62" s="126"/>
      <c r="BS62" s="129"/>
      <c r="BT62" s="130"/>
      <c r="BU62" s="79"/>
      <c r="BV62" s="86"/>
      <c r="BW62" s="135"/>
      <c r="BX62" s="126"/>
      <c r="BY62" s="129"/>
      <c r="BZ62" s="130"/>
      <c r="CA62" s="87">
        <v>64</v>
      </c>
      <c r="CB62" s="82">
        <v>0</v>
      </c>
      <c r="CC62" s="154"/>
      <c r="CD62" s="155"/>
      <c r="CE62" s="139"/>
      <c r="CF62" s="132"/>
      <c r="CG62" s="154"/>
      <c r="CH62" s="126"/>
      <c r="CI62" s="142"/>
      <c r="CJ62" s="144"/>
      <c r="CK62" s="174"/>
      <c r="CL62" s="165"/>
      <c r="CM62" s="194"/>
      <c r="CN62" s="158">
        <v>0</v>
      </c>
      <c r="CO62" s="174"/>
      <c r="CP62" s="248"/>
      <c r="CQ62" s="139"/>
      <c r="CR62" s="245">
        <v>0</v>
      </c>
      <c r="CS62" s="174"/>
      <c r="CT62" s="165">
        <v>0</v>
      </c>
      <c r="CU62" s="194"/>
      <c r="CV62" s="271">
        <v>0</v>
      </c>
      <c r="CW62" s="286">
        <v>30</v>
      </c>
      <c r="CX62" s="82">
        <f>(VLOOKUP(CW62,multiple,2,FALSE))*CX$5</f>
        <v>395.52999999999986</v>
      </c>
      <c r="CY62" s="90">
        <f>LARGE((H62,J62,X62,Z62,L62,N62,P62,R62,T62,V62,AJ62,AL62,AF62,AH62,AN62,AP62,AR62,AT62,AZ62,BB62,BD62,BF62,BH62,BJ62,BL62,AV62,AX62,BN62,BP62,BR62,BT62,BV62,BX62,BZ62,CB62,CD62,CF62,CH62,CJ62,CL62,CN62,CP62,CR62,CT62,CV62,CX62),1)+LARGE((H62,J62,X62,Z62,L62,N62,P62,R62,T62,V62,AJ62,AL62,AF62,AH62,AN62,AP62,AR62,AT62,AZ62,BB62,BD62,BF62,BH62,BJ62,BL62,AV62,AX62,BN62,BP62,BR62,BT62,BV62,BX62,BZ62,CB62,CD62,CF62,CH62,CJ62,CL62,CN62,CP62,CR62,CT62,CV62,CX62),2)+LARGE((H62,J62,X62,Z62,L62,N62,P62,R62,T62,V62,AJ62,AL62,AF62,AH62,AN62,AP62,AR62,AT62,AZ62,BB62,BD62,BF62,BH62,BJ62,BL62,AV62,AX62,BN62,BP62,BR62,BT62,BV62,BX62,BZ62,CB62,CD62,CF62,CH62,CJ62,CL62,CN62,CP62,CR62,CT62,CV62,CX62),3)+LARGE((H62,J62,X62,Z62,L62,N62,P62,R62,T62,V62,AJ62,AL62,AF62,AH62,AN62,AP62,AR62,AT62,AZ62,BB62,BD62,BF62,BH62,BJ62,BL62,AV62,AX62,BN62,BP62,BR62,BT62,BV62,BX62,BZ62,CB62,CD62,CF62,CH62,CJ62,CL62,CN62,CP62,CR62,CT62,CV62,CX62),4)+LARGE((H62,J62,X62,Z62,L62,N62,P62,R62,T62,V62,AJ62,AL62,AF62,AH62,AN62,AP62,AR62,AT62,AZ62,BB62,BD62,BF62,BH62,BJ62,BL62,AV62,AX62,BN62,BP62,BR62,BT62,BV62,BX62,BZ62,CB62,CD62,CF62,CH62,CJ62,CL62,CN62,CP62,CR62,CT62,CV62,CX62),5)</f>
        <v>395.52999999999986</v>
      </c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</row>
    <row r="63" spans="1:207" s="2" customFormat="1" ht="15.75" customHeight="1" thickTop="1" thickBot="1" x14ac:dyDescent="0.3">
      <c r="A63" s="3"/>
      <c r="B63" s="92">
        <v>57</v>
      </c>
      <c r="C63" s="118" t="s">
        <v>142</v>
      </c>
      <c r="D63" s="121" t="s">
        <v>61</v>
      </c>
      <c r="E63" s="122">
        <v>2004</v>
      </c>
      <c r="F63" s="123"/>
      <c r="G63" s="135"/>
      <c r="H63" s="126"/>
      <c r="I63" s="129"/>
      <c r="J63" s="128"/>
      <c r="K63" s="124"/>
      <c r="L63" s="125"/>
      <c r="M63" s="127"/>
      <c r="N63" s="128"/>
      <c r="O63" s="174"/>
      <c r="P63" s="248"/>
      <c r="Q63" s="139"/>
      <c r="R63" s="246">
        <v>0</v>
      </c>
      <c r="S63" s="124"/>
      <c r="T63" s="125"/>
      <c r="U63" s="127">
        <v>16</v>
      </c>
      <c r="V63" s="128">
        <v>0</v>
      </c>
      <c r="W63" s="135"/>
      <c r="X63" s="126"/>
      <c r="Y63" s="129"/>
      <c r="Z63" s="128"/>
      <c r="AA63" s="174"/>
      <c r="AB63" s="248"/>
      <c r="AC63" s="139"/>
      <c r="AD63" s="246">
        <v>0</v>
      </c>
      <c r="AE63" s="135"/>
      <c r="AF63" s="126"/>
      <c r="AG63" s="129">
        <v>9</v>
      </c>
      <c r="AH63" s="128">
        <f>(VLOOKUP(AG63,UMM,2,FALSE))*$AH$5</f>
        <v>135</v>
      </c>
      <c r="AI63" s="135"/>
      <c r="AJ63" s="126"/>
      <c r="AK63" s="129">
        <v>11</v>
      </c>
      <c r="AL63" s="130">
        <v>0</v>
      </c>
      <c r="AM63" s="133"/>
      <c r="AN63" s="131"/>
      <c r="AO63" s="129"/>
      <c r="AP63" s="137"/>
      <c r="AQ63" s="216">
        <v>13</v>
      </c>
      <c r="AR63" s="223">
        <v>0</v>
      </c>
      <c r="AS63" s="139"/>
      <c r="AT63" s="246">
        <v>0</v>
      </c>
      <c r="AU63" s="135"/>
      <c r="AV63" s="126"/>
      <c r="AW63" s="129"/>
      <c r="AX63" s="130"/>
      <c r="AY63" s="135"/>
      <c r="AZ63" s="136"/>
      <c r="BA63" s="129"/>
      <c r="BB63" s="130"/>
      <c r="BC63" s="216"/>
      <c r="BD63" s="223"/>
      <c r="BE63" s="139"/>
      <c r="BF63" s="246"/>
      <c r="BG63" s="79"/>
      <c r="BH63" s="80"/>
      <c r="BI63" s="135"/>
      <c r="BJ63" s="136"/>
      <c r="BK63" s="129"/>
      <c r="BL63" s="130"/>
      <c r="BM63" s="135"/>
      <c r="BN63" s="126"/>
      <c r="BO63" s="142"/>
      <c r="BP63" s="132"/>
      <c r="BQ63" s="135"/>
      <c r="BR63" s="126"/>
      <c r="BS63" s="129">
        <v>10</v>
      </c>
      <c r="BT63" s="130">
        <f>(VLOOKUP(BS63,multiple,2,FALSE))*BT$5</f>
        <v>151.19999999999999</v>
      </c>
      <c r="BU63" s="79"/>
      <c r="BV63" s="86"/>
      <c r="BW63" s="135"/>
      <c r="BX63" s="126"/>
      <c r="BY63" s="129">
        <v>6</v>
      </c>
      <c r="BZ63" s="130">
        <f>(VLOOKUP(BY63,multiple,2,FALSE))*BZ$5</f>
        <v>95</v>
      </c>
      <c r="CA63" s="87"/>
      <c r="CB63" s="82"/>
      <c r="CC63" s="154"/>
      <c r="CD63" s="155"/>
      <c r="CE63" s="139"/>
      <c r="CF63" s="132"/>
      <c r="CG63" s="154"/>
      <c r="CH63" s="126"/>
      <c r="CI63" s="142"/>
      <c r="CJ63" s="132"/>
      <c r="CK63" s="174"/>
      <c r="CL63" s="165">
        <v>0</v>
      </c>
      <c r="CM63" s="194"/>
      <c r="CN63" s="250">
        <v>0</v>
      </c>
      <c r="CO63" s="174"/>
      <c r="CP63" s="248">
        <v>0</v>
      </c>
      <c r="CQ63" s="139"/>
      <c r="CR63" s="256">
        <v>0</v>
      </c>
      <c r="CS63" s="174"/>
      <c r="CT63" s="165">
        <v>0</v>
      </c>
      <c r="CU63" s="194"/>
      <c r="CV63" s="198">
        <v>0</v>
      </c>
      <c r="CW63" s="286"/>
      <c r="CX63" s="287"/>
      <c r="CY63" s="90">
        <f>LARGE((H63,J63,X63,Z63,L63,N63,P63,R63,T63,V63,AJ63,AL63,AF63,AH63,AN63,AP63,AR63,AT63,AZ63,BB63,BD63,BF63,BH63,BJ63,BL63,AV63,AX63,BN63,BP63,BR63,BT63,BV63,BX63,BZ63,CB63,CD63,CF63,CH63,CJ63,CL63,CN63,CP63,CR63,CT63,CV63,CX63),1)+LARGE((H63,J63,X63,Z63,L63,N63,P63,R63,T63,V63,AJ63,AL63,AF63,AH63,AN63,AP63,AR63,AT63,AZ63,BB63,BD63,BF63,BH63,BJ63,BL63,AV63,AX63,BN63,BP63,BR63,BT63,BV63,BX63,BZ63,CB63,CD63,CF63,CH63,CJ63,CL63,CN63,CP63,CR63,CT63,CV63,CX63),2)+LARGE((H63,J63,X63,Z63,L63,N63,P63,R63,T63,V63,AJ63,AL63,AF63,AH63,AN63,AP63,AR63,AT63,AZ63,BB63,BD63,BF63,BH63,BJ63,BL63,AV63,AX63,BN63,BP63,BR63,BT63,BV63,BX63,BZ63,CB63,CD63,CF63,CH63,CJ63,CL63,CN63,CP63,CR63,CT63,CV63,CX63),3)+LARGE((H63,J63,X63,Z63,L63,N63,P63,R63,T63,V63,AJ63,AL63,AF63,AH63,AN63,AP63,AR63,AT63,AZ63,BB63,BD63,BF63,BH63,BJ63,BL63,AV63,AX63,BN63,BP63,BR63,BT63,BV63,BX63,BZ63,CB63,CD63,CF63,CH63,CJ63,CL63,CN63,CP63,CR63,CT63,CV63,CX63),4)+LARGE((H63,J63,X63,Z63,L63,N63,P63,R63,T63,V63,AJ63,AL63,AF63,AH63,AN63,AP63,AR63,AT63,AZ63,BB63,BD63,BF63,BH63,BJ63,BL63,AV63,AX63,BN63,BP63,BR63,BT63,BV63,BX63,BZ63,CB63,CD63,CF63,CH63,CJ63,CL63,CN63,CP63,CR63,CT63,CV63,CX63),5)</f>
        <v>381.2</v>
      </c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</row>
    <row r="64" spans="1:207" s="2" customFormat="1" ht="15.75" customHeight="1" thickTop="1" thickBot="1" x14ac:dyDescent="0.3">
      <c r="A64" s="3"/>
      <c r="B64" s="92">
        <v>58</v>
      </c>
      <c r="C64" s="210" t="s">
        <v>401</v>
      </c>
      <c r="D64" s="207" t="s">
        <v>402</v>
      </c>
      <c r="E64" s="208">
        <v>2006</v>
      </c>
      <c r="F64" s="209" t="s">
        <v>42</v>
      </c>
      <c r="G64" s="135"/>
      <c r="H64" s="126"/>
      <c r="I64" s="129"/>
      <c r="J64" s="128"/>
      <c r="K64" s="124"/>
      <c r="L64" s="125"/>
      <c r="M64" s="127"/>
      <c r="N64" s="128"/>
      <c r="O64" s="216"/>
      <c r="P64" s="223"/>
      <c r="Q64" s="139">
        <v>10</v>
      </c>
      <c r="R64" s="231">
        <f>(VLOOKUP(Q64,multiple,2,FALSE))*$R$5</f>
        <v>72</v>
      </c>
      <c r="S64" s="124"/>
      <c r="T64" s="125"/>
      <c r="U64" s="127"/>
      <c r="V64" s="128"/>
      <c r="W64" s="135"/>
      <c r="X64" s="126"/>
      <c r="Y64" s="129"/>
      <c r="Z64" s="128"/>
      <c r="AA64" s="216"/>
      <c r="AB64" s="223"/>
      <c r="AC64" s="139">
        <v>7</v>
      </c>
      <c r="AD64" s="231">
        <f>(VLOOKUP(AC64,multiple,2,FALSE))*$AD$5</f>
        <v>132.75</v>
      </c>
      <c r="AE64" s="135"/>
      <c r="AF64" s="126"/>
      <c r="AG64" s="129"/>
      <c r="AH64" s="128"/>
      <c r="AI64" s="135"/>
      <c r="AJ64" s="126"/>
      <c r="AK64" s="129"/>
      <c r="AL64" s="130"/>
      <c r="AM64" s="133"/>
      <c r="AN64" s="131"/>
      <c r="AO64" s="129"/>
      <c r="AP64" s="137"/>
      <c r="AQ64" s="216"/>
      <c r="AR64" s="223"/>
      <c r="AS64" s="139">
        <v>8</v>
      </c>
      <c r="AT64" s="231">
        <f>(VLOOKUP(AS64,multiple,2,FALSE))*$AT$5</f>
        <v>218</v>
      </c>
      <c r="AU64" s="135"/>
      <c r="AV64" s="126"/>
      <c r="AW64" s="129"/>
      <c r="AX64" s="130"/>
      <c r="AY64" s="135"/>
      <c r="AZ64" s="136"/>
      <c r="BA64" s="129"/>
      <c r="BB64" s="130"/>
      <c r="BC64" s="216"/>
      <c r="BD64" s="223"/>
      <c r="BE64" s="139">
        <v>11</v>
      </c>
      <c r="BF64" s="231">
        <f>(VLOOKUP(BE64,multiple,2,FALSE))*$BF$5</f>
        <v>70.149999999999991</v>
      </c>
      <c r="BG64" s="79"/>
      <c r="BH64" s="80"/>
      <c r="BI64" s="135"/>
      <c r="BJ64" s="136"/>
      <c r="BK64" s="129"/>
      <c r="BL64" s="130"/>
      <c r="BM64" s="135"/>
      <c r="BN64" s="126"/>
      <c r="BO64" s="142"/>
      <c r="BP64" s="132"/>
      <c r="BQ64" s="135"/>
      <c r="BR64" s="126"/>
      <c r="BS64" s="129"/>
      <c r="BT64" s="130"/>
      <c r="BU64" s="79"/>
      <c r="BV64" s="86"/>
      <c r="BW64" s="135"/>
      <c r="BX64" s="126"/>
      <c r="BY64" s="129"/>
      <c r="BZ64" s="130"/>
      <c r="CA64" s="87"/>
      <c r="CB64" s="82"/>
      <c r="CC64" s="154"/>
      <c r="CD64" s="156"/>
      <c r="CE64" s="139"/>
      <c r="CF64" s="132"/>
      <c r="CG64" s="154"/>
      <c r="CH64" s="126"/>
      <c r="CI64" s="142"/>
      <c r="CJ64" s="132"/>
      <c r="CK64" s="174"/>
      <c r="CL64" s="165"/>
      <c r="CM64" s="194"/>
      <c r="CN64" s="138"/>
      <c r="CO64" s="216"/>
      <c r="CP64" s="248">
        <v>0</v>
      </c>
      <c r="CQ64" s="139"/>
      <c r="CR64" s="241">
        <v>0</v>
      </c>
      <c r="CS64" s="174"/>
      <c r="CT64" s="165">
        <v>0</v>
      </c>
      <c r="CU64" s="145"/>
      <c r="CV64" s="198">
        <v>0</v>
      </c>
      <c r="CW64" s="291"/>
      <c r="CX64" s="292">
        <v>0</v>
      </c>
      <c r="CY64" s="90">
        <f>LARGE((H64,J64,X64,Z64,L64,N64,P64,R64,T64,V64,AJ64,AL64,AF64,AH64,AN64,AP64,AR64,AT64,AZ64,BB64,BD64,BF64,BH64,BJ64,BL64,AV64,AX64,BN64,BP64,BR64,BT64,BV64,BX64,BZ64,CB64,CD64,CF64,CH64,CJ64,CL64,CN64,CP64,CR64,CT64,CV64,CX64),1)+LARGE((H64,J64,X64,Z64,L64,N64,P64,R64,T64,V64,AJ64,AL64,AF64,AH64,AN64,AP64,AR64,AT64,AZ64,BB64,BD64,BF64,BH64,BJ64,BL64,AV64,AX64,BN64,BP64,BR64,BT64,BV64,BX64,BZ64,CB64,CD64,CF64,CH64,CJ64,CL64,CN64,CP64,CR64,CT64,CV64,CX64),2)+LARGE((H64,J64,X64,Z64,L64,N64,P64,R64,T64,V64,AJ64,AL64,AF64,AH64,AN64,AP64,AR64,AT64,AZ64,BB64,BD64,BF64,BH64,BJ64,BL64,AV64,AX64,BN64,BP64,BR64,BT64,BV64,BX64,BZ64,CB64,CD64,CF64,CH64,CJ64,CL64,CN64,CP64,CR64,CT64,CV64,CX64),3)+LARGE((H64,J64,X64,Z64,L64,N64,P64,R64,T64,V64,AJ64,AL64,AF64,AH64,AN64,AP64,AR64,AT64,AZ64,BB64,BD64,BF64,BH64,BJ64,BL64,AV64,AX64,BN64,BP64,BR64,BT64,BV64,BX64,BZ64,CB64,CD64,CF64,CH64,CJ64,CL64,CN64,CP64,CR64,CT64,CV64,CX64),4)+LARGE((H64,J64,X64,Z64,L64,N64,P64,R64,T64,V64,AJ64,AL64,AF64,AH64,AN64,AP64,AR64,AT64,AZ64,BB64,BD64,BF64,BH64,BJ64,BL64,AV64,AX64,BN64,BP64,BR64,BT64,BV64,BX64,BZ64,CB64,CD64,CF64,CH64,CJ64,CL64,CN64,CP64,CR64,CT64,CV64,CX64),5)</f>
        <v>360.15</v>
      </c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</row>
    <row r="65" spans="1:207" s="2" customFormat="1" ht="15.75" customHeight="1" thickTop="1" thickBot="1" x14ac:dyDescent="0.3">
      <c r="A65" s="3"/>
      <c r="B65" s="92">
        <v>59</v>
      </c>
      <c r="C65" s="210" t="s">
        <v>495</v>
      </c>
      <c r="D65" s="207" t="s">
        <v>31</v>
      </c>
      <c r="E65" s="208">
        <v>2006</v>
      </c>
      <c r="F65" s="209"/>
      <c r="G65" s="135"/>
      <c r="H65" s="126"/>
      <c r="I65" s="129"/>
      <c r="J65" s="128"/>
      <c r="K65" s="124"/>
      <c r="L65" s="125"/>
      <c r="M65" s="127"/>
      <c r="N65" s="128"/>
      <c r="O65" s="216"/>
      <c r="P65" s="248"/>
      <c r="Q65" s="139"/>
      <c r="R65" s="230"/>
      <c r="S65" s="124"/>
      <c r="T65" s="125"/>
      <c r="U65" s="127"/>
      <c r="V65" s="128"/>
      <c r="W65" s="135"/>
      <c r="X65" s="126"/>
      <c r="Y65" s="129"/>
      <c r="Z65" s="128"/>
      <c r="AA65" s="216"/>
      <c r="AB65" s="248"/>
      <c r="AC65" s="139"/>
      <c r="AD65" s="230"/>
      <c r="AE65" s="135"/>
      <c r="AF65" s="126"/>
      <c r="AG65" s="129"/>
      <c r="AH65" s="128"/>
      <c r="AI65" s="135"/>
      <c r="AJ65" s="126"/>
      <c r="AK65" s="129"/>
      <c r="AL65" s="130"/>
      <c r="AM65" s="133"/>
      <c r="AN65" s="131"/>
      <c r="AO65" s="129">
        <v>8</v>
      </c>
      <c r="AP65" s="137">
        <f>(VLOOKUP(AO65,multiple,2,FALSE))*$AP$5</f>
        <v>358</v>
      </c>
      <c r="AQ65" s="216"/>
      <c r="AR65" s="248"/>
      <c r="AS65" s="139"/>
      <c r="AT65" s="230"/>
      <c r="AU65" s="135"/>
      <c r="AV65" s="126"/>
      <c r="AW65" s="129"/>
      <c r="AX65" s="130"/>
      <c r="AY65" s="135"/>
      <c r="AZ65" s="136"/>
      <c r="BA65" s="129"/>
      <c r="BB65" s="130"/>
      <c r="BC65" s="216"/>
      <c r="BD65" s="248"/>
      <c r="BE65" s="139"/>
      <c r="BF65" s="230"/>
      <c r="BG65" s="79"/>
      <c r="BH65" s="80"/>
      <c r="BI65" s="135"/>
      <c r="BJ65" s="136"/>
      <c r="BK65" s="129"/>
      <c r="BL65" s="130"/>
      <c r="BM65" s="135"/>
      <c r="BN65" s="126"/>
      <c r="BO65" s="142"/>
      <c r="BP65" s="132"/>
      <c r="BQ65" s="135"/>
      <c r="BR65" s="126"/>
      <c r="BS65" s="129"/>
      <c r="BT65" s="130"/>
      <c r="BU65" s="79"/>
      <c r="BV65" s="86"/>
      <c r="BW65" s="135"/>
      <c r="BX65" s="126"/>
      <c r="BY65" s="129"/>
      <c r="BZ65" s="130"/>
      <c r="CA65" s="87"/>
      <c r="CB65" s="82"/>
      <c r="CC65" s="154"/>
      <c r="CD65" s="155"/>
      <c r="CE65" s="139"/>
      <c r="CF65" s="130"/>
      <c r="CG65" s="154"/>
      <c r="CH65" s="126"/>
      <c r="CI65" s="142"/>
      <c r="CJ65" s="132"/>
      <c r="CK65" s="174"/>
      <c r="CL65" s="165"/>
      <c r="CM65" s="194"/>
      <c r="CN65" s="158"/>
      <c r="CO65" s="216"/>
      <c r="CP65" s="248"/>
      <c r="CQ65" s="139"/>
      <c r="CR65" s="245">
        <v>0</v>
      </c>
      <c r="CS65" s="174"/>
      <c r="CT65" s="165">
        <v>0</v>
      </c>
      <c r="CU65" s="139"/>
      <c r="CV65" s="158">
        <v>0</v>
      </c>
      <c r="CW65" s="289"/>
      <c r="CX65" s="290">
        <v>0</v>
      </c>
      <c r="CY65" s="90">
        <f>LARGE((H65,J65,X65,Z65,L65,N65,P65,R65,T65,V65,AJ65,AL65,AF65,AH65,AN65,AP65,AR65,AT65,AZ65,BB65,BD65,BF65,BH65,BJ65,BL65,AV65,AX65,BN65,BP65,BR65,BT65,BV65,BX65,BZ65,CB65,CD65,CF65,CH65,CJ65,CL65,CN65,CP65,CR65,CT65,CV65,CX65),1)+LARGE((H65,J65,X65,Z65,L65,N65,P65,R65,T65,V65,AJ65,AL65,AF65,AH65,AN65,AP65,AR65,AT65,AZ65,BB65,BD65,BF65,BH65,BJ65,BL65,AV65,AX65,BN65,BP65,BR65,BT65,BV65,BX65,BZ65,CB65,CD65,CF65,CH65,CJ65,CL65,CN65,CP65,CR65,CT65,CV65,CX65),2)+LARGE((H65,J65,X65,Z65,L65,N65,P65,R65,T65,V65,AJ65,AL65,AF65,AH65,AN65,AP65,AR65,AT65,AZ65,BB65,BD65,BF65,BH65,BJ65,BL65,AV65,AX65,BN65,BP65,BR65,BT65,BV65,BX65,BZ65,CB65,CD65,CF65,CH65,CJ65,CL65,CN65,CP65,CR65,CT65,CV65,CX65),3)+LARGE((H65,J65,X65,Z65,L65,N65,P65,R65,T65,V65,AJ65,AL65,AF65,AH65,AN65,AP65,AR65,AT65,AZ65,BB65,BD65,BF65,BH65,BJ65,BL65,AV65,AX65,BN65,BP65,BR65,BT65,BV65,BX65,BZ65,CB65,CD65,CF65,CH65,CJ65,CL65,CN65,CP65,CR65,CT65,CV65,CX65),4)+LARGE((H65,J65,X65,Z65,L65,N65,P65,R65,T65,V65,AJ65,AL65,AF65,AH65,AN65,AP65,AR65,AT65,AZ65,BB65,BD65,BF65,BH65,BJ65,BL65,AV65,AX65,BN65,BP65,BR65,BT65,BV65,BX65,BZ65,CB65,CD65,CF65,CH65,CJ65,CL65,CN65,CP65,CR65,CT65,CV65,CX65),5)</f>
        <v>358</v>
      </c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</row>
    <row r="66" spans="1:207" s="2" customFormat="1" ht="15.75" customHeight="1" thickTop="1" thickBot="1" x14ac:dyDescent="0.3">
      <c r="A66" s="3"/>
      <c r="B66" s="92">
        <v>60</v>
      </c>
      <c r="C66" s="118" t="s">
        <v>228</v>
      </c>
      <c r="D66" s="121" t="s">
        <v>27</v>
      </c>
      <c r="E66" s="122">
        <v>2004</v>
      </c>
      <c r="F66" s="123" t="s">
        <v>36</v>
      </c>
      <c r="G66" s="135"/>
      <c r="H66" s="126"/>
      <c r="I66" s="129"/>
      <c r="J66" s="128"/>
      <c r="K66" s="124"/>
      <c r="L66" s="125"/>
      <c r="M66" s="127"/>
      <c r="N66" s="128"/>
      <c r="O66" s="216">
        <v>5</v>
      </c>
      <c r="P66" s="223">
        <f>(VLOOKUP(O66,multiple,2,FALSE))*$P$5</f>
        <v>90.75</v>
      </c>
      <c r="Q66" s="139"/>
      <c r="R66" s="230"/>
      <c r="S66" s="124"/>
      <c r="T66" s="204"/>
      <c r="U66" s="127"/>
      <c r="V66" s="128"/>
      <c r="W66" s="135"/>
      <c r="X66" s="126"/>
      <c r="Y66" s="129"/>
      <c r="Z66" s="128"/>
      <c r="AA66" s="216">
        <v>3</v>
      </c>
      <c r="AB66" s="223">
        <f>(VLOOKUP(AA66,multiple,2,FALSE))*$AB$5</f>
        <v>129.5</v>
      </c>
      <c r="AC66" s="139"/>
      <c r="AD66" s="230"/>
      <c r="AE66" s="135"/>
      <c r="AF66" s="126"/>
      <c r="AG66" s="129"/>
      <c r="AH66" s="128"/>
      <c r="AI66" s="135"/>
      <c r="AJ66" s="126"/>
      <c r="AK66" s="129"/>
      <c r="AL66" s="130"/>
      <c r="AM66" s="133"/>
      <c r="AN66" s="131"/>
      <c r="AO66" s="129"/>
      <c r="AP66" s="137"/>
      <c r="AQ66" s="216">
        <v>18</v>
      </c>
      <c r="AR66" s="223">
        <v>0</v>
      </c>
      <c r="AS66" s="139"/>
      <c r="AT66" s="230"/>
      <c r="AU66" s="135"/>
      <c r="AV66" s="126"/>
      <c r="AW66" s="129"/>
      <c r="AX66" s="130"/>
      <c r="AY66" s="135"/>
      <c r="AZ66" s="134"/>
      <c r="BA66" s="129"/>
      <c r="BB66" s="130"/>
      <c r="BC66" s="216"/>
      <c r="BD66" s="223"/>
      <c r="BE66" s="139"/>
      <c r="BF66" s="227"/>
      <c r="BG66" s="79"/>
      <c r="BH66" s="80"/>
      <c r="BI66" s="135"/>
      <c r="BJ66" s="136"/>
      <c r="BK66" s="129"/>
      <c r="BL66" s="130"/>
      <c r="BM66" s="135"/>
      <c r="BN66" s="126"/>
      <c r="BO66" s="142"/>
      <c r="BP66" s="132"/>
      <c r="BQ66" s="135"/>
      <c r="BR66" s="126"/>
      <c r="BS66" s="129"/>
      <c r="BT66" s="130"/>
      <c r="BU66" s="79"/>
      <c r="BV66" s="86"/>
      <c r="BW66" s="135"/>
      <c r="BX66" s="126"/>
      <c r="BY66" s="129"/>
      <c r="BZ66" s="130"/>
      <c r="CA66" s="87"/>
      <c r="CB66" s="82"/>
      <c r="CC66" s="154"/>
      <c r="CD66" s="155"/>
      <c r="CE66" s="139">
        <v>23</v>
      </c>
      <c r="CF66" s="132">
        <f>(VLOOKUP(CE66,multiple,2,FALSE))*$CF$5</f>
        <v>54.999999999999993</v>
      </c>
      <c r="CG66" s="154"/>
      <c r="CH66" s="126"/>
      <c r="CI66" s="142">
        <v>16</v>
      </c>
      <c r="CJ66" s="132">
        <v>0</v>
      </c>
      <c r="CK66" s="174"/>
      <c r="CL66" s="165"/>
      <c r="CM66" s="194"/>
      <c r="CN66" s="158">
        <v>0</v>
      </c>
      <c r="CO66" s="216"/>
      <c r="CP66" s="232"/>
      <c r="CQ66" s="139">
        <v>5</v>
      </c>
      <c r="CR66" s="230">
        <f>(VLOOKUP(CQ66,multiple,2,FALSE))*$CR$5</f>
        <v>198</v>
      </c>
      <c r="CS66" s="174"/>
      <c r="CT66" s="165">
        <v>0</v>
      </c>
      <c r="CU66" s="194"/>
      <c r="CV66" s="158"/>
      <c r="CW66" s="286"/>
      <c r="CX66" s="287"/>
      <c r="CY66" s="90">
        <f>LARGE((H66,J66,X66,Z66,L66,N66,P66,R66,T66,V66,AJ66,AL66,AF66,AH66,AN66,AP66,AR66,AT66,AZ66,BB66,BD66,BF66,BH66,BJ66,BL66,AV66,AX66,BN66,BP66,BR66,BT66,BV66,BX66,BZ66,CB66,CD66,CF66,CH66,CJ66,CL66,CN66,CP66,CR66,CT66,CV66,CX66),1)+LARGE((H66,J66,X66,Z66,L66,N66,P66,R66,T66,V66,AJ66,AL66,AF66,AH66,AN66,AP66,AR66,AT66,AZ66,BB66,BD66,BF66,BH66,BJ66,BL66,AV66,AX66,BN66,BP66,BR66,BT66,BV66,BX66,BZ66,CB66,CD66,CF66,CH66,CJ66,CL66,CN66,CP66,CR66,CT66,CV66,CX66),2)+LARGE((H66,J66,X66,Z66,L66,N66,P66,R66,T66,V66,AJ66,AL66,AF66,AH66,AN66,AP66,AR66,AT66,AZ66,BB66,BD66,BF66,BH66,BJ66,BL66,AV66,AX66,BN66,BP66,BR66,BT66,BV66,BX66,BZ66,CB66,CD66,CF66,CH66,CJ66,CL66,CN66,CP66,CR66,CT66,CV66,CX66),3)+LARGE((H66,J66,X66,Z66,L66,N66,P66,R66,T66,V66,AJ66,AL66,AF66,AH66,AN66,AP66,AR66,AT66,AZ66,BB66,BD66,BF66,BH66,BJ66,BL66,AV66,AX66,BN66,BP66,BR66,BT66,BV66,BX66,BZ66,CB66,CD66,CF66,CH66,CJ66,CL66,CN66,CP66,CR66,CT66,CV66,CX66),4)+LARGE((H66,J66,X66,Z66,L66,N66,P66,R66,T66,V66,AJ66,AL66,AF66,AH66,AN66,AP66,AR66,AT66,AZ66,BB66,BD66,BF66,BH66,BJ66,BL66,AV66,AX66,BN66,BP66,BR66,BT66,BV66,BX66,BZ66,CB66,CD66,CF66,CH66,CJ66,CL66,CN66,CP66,CR66,CT66,CV66,CX66),5)</f>
        <v>343.75</v>
      </c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</row>
    <row r="67" spans="1:207" s="2" customFormat="1" ht="15.75" customHeight="1" thickTop="1" thickBot="1" x14ac:dyDescent="0.3">
      <c r="A67" s="3"/>
      <c r="B67" s="92">
        <v>61</v>
      </c>
      <c r="C67" s="118" t="s">
        <v>296</v>
      </c>
      <c r="D67" s="121" t="s">
        <v>164</v>
      </c>
      <c r="E67" s="122">
        <v>2004</v>
      </c>
      <c r="F67" s="123" t="s">
        <v>98</v>
      </c>
      <c r="G67" s="135"/>
      <c r="H67" s="126"/>
      <c r="I67" s="129"/>
      <c r="J67" s="128"/>
      <c r="K67" s="124"/>
      <c r="L67" s="125"/>
      <c r="M67" s="127"/>
      <c r="N67" s="128"/>
      <c r="O67" s="216"/>
      <c r="P67" s="232"/>
      <c r="Q67" s="139"/>
      <c r="R67" s="245"/>
      <c r="S67" s="124"/>
      <c r="T67" s="204"/>
      <c r="U67" s="127"/>
      <c r="V67" s="128"/>
      <c r="W67" s="135"/>
      <c r="X67" s="126"/>
      <c r="Y67" s="129"/>
      <c r="Z67" s="128"/>
      <c r="AA67" s="216"/>
      <c r="AB67" s="232"/>
      <c r="AC67" s="139"/>
      <c r="AD67" s="245"/>
      <c r="AE67" s="135"/>
      <c r="AF67" s="126"/>
      <c r="AG67" s="129"/>
      <c r="AH67" s="128"/>
      <c r="AI67" s="135"/>
      <c r="AJ67" s="126"/>
      <c r="AK67" s="129"/>
      <c r="AL67" s="130"/>
      <c r="AM67" s="133"/>
      <c r="AN67" s="131"/>
      <c r="AO67" s="129"/>
      <c r="AP67" s="137"/>
      <c r="AQ67" s="216"/>
      <c r="AR67" s="232"/>
      <c r="AS67" s="139"/>
      <c r="AT67" s="245"/>
      <c r="AU67" s="135"/>
      <c r="AV67" s="126"/>
      <c r="AW67" s="129"/>
      <c r="AX67" s="130"/>
      <c r="AY67" s="135"/>
      <c r="AZ67" s="134"/>
      <c r="BA67" s="129">
        <v>10</v>
      </c>
      <c r="BB67" s="130">
        <f>(VLOOKUP(BA67,multiple,2,FALSE))*$BB$5</f>
        <v>316.8</v>
      </c>
      <c r="BC67" s="216"/>
      <c r="BD67" s="232"/>
      <c r="BE67" s="139"/>
      <c r="BF67" s="242"/>
      <c r="BG67" s="79"/>
      <c r="BH67" s="80"/>
      <c r="BI67" s="135"/>
      <c r="BJ67" s="136"/>
      <c r="BK67" s="129"/>
      <c r="BL67" s="130"/>
      <c r="BM67" s="135"/>
      <c r="BN67" s="126"/>
      <c r="BO67" s="142"/>
      <c r="BP67" s="132"/>
      <c r="BQ67" s="135"/>
      <c r="BR67" s="126"/>
      <c r="BS67" s="129"/>
      <c r="BT67" s="130"/>
      <c r="BU67" s="79"/>
      <c r="BV67" s="86"/>
      <c r="BW67" s="135"/>
      <c r="BX67" s="126"/>
      <c r="BY67" s="129"/>
      <c r="BZ67" s="130"/>
      <c r="CA67" s="87"/>
      <c r="CB67" s="82"/>
      <c r="CC67" s="154"/>
      <c r="CD67" s="156"/>
      <c r="CE67" s="139"/>
      <c r="CF67" s="132"/>
      <c r="CG67" s="154"/>
      <c r="CH67" s="126"/>
      <c r="CI67" s="142"/>
      <c r="CJ67" s="160"/>
      <c r="CK67" s="174"/>
      <c r="CL67" s="165">
        <v>0</v>
      </c>
      <c r="CM67" s="194"/>
      <c r="CN67" s="158">
        <v>0</v>
      </c>
      <c r="CO67" s="216"/>
      <c r="CP67" s="232">
        <v>0</v>
      </c>
      <c r="CQ67" s="139"/>
      <c r="CR67" s="245">
        <v>0</v>
      </c>
      <c r="CS67" s="174"/>
      <c r="CT67" s="165">
        <v>0</v>
      </c>
      <c r="CU67" s="145"/>
      <c r="CV67" s="158">
        <v>0</v>
      </c>
      <c r="CW67" s="286"/>
      <c r="CX67" s="287"/>
      <c r="CY67" s="90">
        <f>LARGE((H67,J67,X67,Z67,L67,N67,P67,R67,T67,V67,AJ67,AL67,AF67,AH67,AN67,AP67,AR67,AT67,AZ67,BB67,BD67,BF67,BH67,BJ67,BL67,AV67,AX67,BN67,BP67,BR67,BT67,BV67,BX67,BZ67,CB67,CD67,CF67,CH67,CJ67,CL67,CN67,CP67,CR67,CT67,CV67,CX67),1)+LARGE((H67,J67,X67,Z67,L67,N67,P67,R67,T67,V67,AJ67,AL67,AF67,AH67,AN67,AP67,AR67,AT67,AZ67,BB67,BD67,BF67,BH67,BJ67,BL67,AV67,AX67,BN67,BP67,BR67,BT67,BV67,BX67,BZ67,CB67,CD67,CF67,CH67,CJ67,CL67,CN67,CP67,CR67,CT67,CV67,CX67),2)+LARGE((H67,J67,X67,Z67,L67,N67,P67,R67,T67,V67,AJ67,AL67,AF67,AH67,AN67,AP67,AR67,AT67,AZ67,BB67,BD67,BF67,BH67,BJ67,BL67,AV67,AX67,BN67,BP67,BR67,BT67,BV67,BX67,BZ67,CB67,CD67,CF67,CH67,CJ67,CL67,CN67,CP67,CR67,CT67,CV67,CX67),3)+LARGE((H67,J67,X67,Z67,L67,N67,P67,R67,T67,V67,AJ67,AL67,AF67,AH67,AN67,AP67,AR67,AT67,AZ67,BB67,BD67,BF67,BH67,BJ67,BL67,AV67,AX67,BN67,BP67,BR67,BT67,BV67,BX67,BZ67,CB67,CD67,CF67,CH67,CJ67,CL67,CN67,CP67,CR67,CT67,CV67,CX67),4)+LARGE((H67,J67,X67,Z67,L67,N67,P67,R67,T67,V67,AJ67,AL67,AF67,AH67,AN67,AP67,AR67,AT67,AZ67,BB67,BD67,BF67,BH67,BJ67,BL67,AV67,AX67,BN67,BP67,BR67,BT67,BV67,BX67,BZ67,CB67,CD67,CF67,CH67,CJ67,CL67,CN67,CP67,CR67,CT67,CV67,CX67),5)</f>
        <v>316.8</v>
      </c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</row>
    <row r="68" spans="1:207" s="2" customFormat="1" ht="15.75" customHeight="1" thickTop="1" thickBot="1" x14ac:dyDescent="0.3">
      <c r="A68" s="3"/>
      <c r="B68" s="92">
        <v>62</v>
      </c>
      <c r="C68" s="118" t="s">
        <v>271</v>
      </c>
      <c r="D68" s="121" t="s">
        <v>218</v>
      </c>
      <c r="E68" s="122">
        <v>2005</v>
      </c>
      <c r="F68" s="123"/>
      <c r="G68" s="135"/>
      <c r="H68" s="126"/>
      <c r="I68" s="129"/>
      <c r="J68" s="128"/>
      <c r="K68" s="124"/>
      <c r="L68" s="125"/>
      <c r="M68" s="127"/>
      <c r="N68" s="128"/>
      <c r="O68" s="216"/>
      <c r="P68" s="248"/>
      <c r="Q68" s="139"/>
      <c r="R68" s="245"/>
      <c r="S68" s="124"/>
      <c r="T68" s="125"/>
      <c r="U68" s="127"/>
      <c r="V68" s="128"/>
      <c r="W68" s="135"/>
      <c r="X68" s="126"/>
      <c r="Y68" s="129"/>
      <c r="Z68" s="128"/>
      <c r="AA68" s="216"/>
      <c r="AB68" s="248"/>
      <c r="AC68" s="139"/>
      <c r="AD68" s="245"/>
      <c r="AE68" s="135"/>
      <c r="AF68" s="126"/>
      <c r="AG68" s="129"/>
      <c r="AH68" s="128"/>
      <c r="AI68" s="135"/>
      <c r="AJ68" s="126"/>
      <c r="AK68" s="129">
        <v>15</v>
      </c>
      <c r="AL68" s="130">
        <v>0</v>
      </c>
      <c r="AM68" s="133"/>
      <c r="AN68" s="131"/>
      <c r="AO68" s="129">
        <v>24</v>
      </c>
      <c r="AP68" s="137">
        <f>(VLOOKUP(AO68,multiple,2,FALSE))*$AP$5</f>
        <v>76.969999999999985</v>
      </c>
      <c r="AQ68" s="216"/>
      <c r="AR68" s="248"/>
      <c r="AS68" s="139"/>
      <c r="AT68" s="242"/>
      <c r="AU68" s="135"/>
      <c r="AV68" s="126"/>
      <c r="AW68" s="129"/>
      <c r="AX68" s="130"/>
      <c r="AY68" s="135"/>
      <c r="AZ68" s="134"/>
      <c r="BA68" s="129">
        <v>39</v>
      </c>
      <c r="BB68" s="130">
        <v>0</v>
      </c>
      <c r="BC68" s="216"/>
      <c r="BD68" s="248"/>
      <c r="BE68" s="139"/>
      <c r="BF68" s="242"/>
      <c r="BG68" s="79"/>
      <c r="BH68" s="80"/>
      <c r="BI68" s="135"/>
      <c r="BJ68" s="136"/>
      <c r="BK68" s="129"/>
      <c r="BL68" s="130"/>
      <c r="BM68" s="135"/>
      <c r="BN68" s="126"/>
      <c r="BO68" s="142">
        <v>6</v>
      </c>
      <c r="BP68" s="132">
        <f>(VLOOKUP(BO68,multiple,2,FALSE))*$BP$5</f>
        <v>230</v>
      </c>
      <c r="BQ68" s="135"/>
      <c r="BR68" s="126"/>
      <c r="BS68" s="129">
        <v>19</v>
      </c>
      <c r="BT68" s="130">
        <v>0</v>
      </c>
      <c r="BU68" s="79"/>
      <c r="BV68" s="86"/>
      <c r="BW68" s="135"/>
      <c r="BX68" s="126"/>
      <c r="BY68" s="129"/>
      <c r="BZ68" s="130"/>
      <c r="CA68" s="87"/>
      <c r="CB68" s="82"/>
      <c r="CC68" s="154"/>
      <c r="CD68" s="155"/>
      <c r="CE68" s="139"/>
      <c r="CF68" s="132"/>
      <c r="CG68" s="154"/>
      <c r="CH68" s="126"/>
      <c r="CI68" s="142"/>
      <c r="CJ68" s="132"/>
      <c r="CK68" s="174"/>
      <c r="CL68" s="165">
        <v>0</v>
      </c>
      <c r="CM68" s="194"/>
      <c r="CN68" s="158">
        <v>0</v>
      </c>
      <c r="CO68" s="216"/>
      <c r="CP68" s="248">
        <v>0</v>
      </c>
      <c r="CQ68" s="139"/>
      <c r="CR68" s="245">
        <v>0</v>
      </c>
      <c r="CS68" s="174"/>
      <c r="CT68" s="165">
        <v>0</v>
      </c>
      <c r="CU68" s="194"/>
      <c r="CV68" s="158">
        <v>0</v>
      </c>
      <c r="CW68" s="291"/>
      <c r="CX68" s="292"/>
      <c r="CY68" s="90">
        <f>LARGE((H68,J68,X68,Z68,L68,N68,P68,R68,T68,V68,AJ68,AL68,AF68,AH68,AN68,AP68,AR68,AT68,AZ68,BB68,BD68,BF68,BH68,BJ68,BL68,AV68,AX68,BN68,BP68,BR68,BT68,BV68,BX68,BZ68,CB68,CD68,CF68,CH68,CJ68,CL68,CN68,CP68,CR68,CT68,CV68,CX68),1)+LARGE((H68,J68,X68,Z68,L68,N68,P68,R68,T68,V68,AJ68,AL68,AF68,AH68,AN68,AP68,AR68,AT68,AZ68,BB68,BD68,BF68,BH68,BJ68,BL68,AV68,AX68,BN68,BP68,BR68,BT68,BV68,BX68,BZ68,CB68,CD68,CF68,CH68,CJ68,CL68,CN68,CP68,CR68,CT68,CV68,CX68),2)+LARGE((H68,J68,X68,Z68,L68,N68,P68,R68,T68,V68,AJ68,AL68,AF68,AH68,AN68,AP68,AR68,AT68,AZ68,BB68,BD68,BF68,BH68,BJ68,BL68,AV68,AX68,BN68,BP68,BR68,BT68,BV68,BX68,BZ68,CB68,CD68,CF68,CH68,CJ68,CL68,CN68,CP68,CR68,CT68,CV68,CX68),3)+LARGE((H68,J68,X68,Z68,L68,N68,P68,R68,T68,V68,AJ68,AL68,AF68,AH68,AN68,AP68,AR68,AT68,AZ68,BB68,BD68,BF68,BH68,BJ68,BL68,AV68,AX68,BN68,BP68,BR68,BT68,BV68,BX68,BZ68,CB68,CD68,CF68,CH68,CJ68,CL68,CN68,CP68,CR68,CT68,CV68,CX68),4)+LARGE((H68,J68,X68,Z68,L68,N68,P68,R68,T68,V68,AJ68,AL68,AF68,AH68,AN68,AP68,AR68,AT68,AZ68,BB68,BD68,BF68,BH68,BJ68,BL68,AV68,AX68,BN68,BP68,BR68,BT68,BV68,BX68,BZ68,CB68,CD68,CF68,CH68,CJ68,CL68,CN68,CP68,CR68,CT68,CV68,CX68),5)</f>
        <v>306.96999999999997</v>
      </c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</row>
    <row r="69" spans="1:207" s="2" customFormat="1" ht="15.75" customHeight="1" thickTop="1" thickBot="1" x14ac:dyDescent="0.3">
      <c r="A69" s="3"/>
      <c r="B69" s="92">
        <v>63</v>
      </c>
      <c r="C69" s="118" t="s">
        <v>339</v>
      </c>
      <c r="D69" s="121" t="s">
        <v>46</v>
      </c>
      <c r="E69" s="122">
        <v>2005</v>
      </c>
      <c r="F69" s="123" t="s">
        <v>182</v>
      </c>
      <c r="G69" s="135"/>
      <c r="H69" s="126"/>
      <c r="I69" s="129"/>
      <c r="J69" s="128"/>
      <c r="K69" s="124"/>
      <c r="L69" s="125"/>
      <c r="M69" s="127"/>
      <c r="N69" s="128"/>
      <c r="O69" s="216"/>
      <c r="P69" s="232"/>
      <c r="Q69" s="139">
        <v>24</v>
      </c>
      <c r="R69" s="137">
        <v>0</v>
      </c>
      <c r="S69" s="124"/>
      <c r="T69" s="125"/>
      <c r="U69" s="127"/>
      <c r="V69" s="128"/>
      <c r="W69" s="135"/>
      <c r="X69" s="126"/>
      <c r="Y69" s="129"/>
      <c r="Z69" s="128"/>
      <c r="AA69" s="216"/>
      <c r="AB69" s="232"/>
      <c r="AC69" s="139"/>
      <c r="AD69" s="137"/>
      <c r="AE69" s="135"/>
      <c r="AF69" s="126"/>
      <c r="AG69" s="129">
        <v>17</v>
      </c>
      <c r="AH69" s="128">
        <f>(VLOOKUP(AG69,UMM,2,FALSE))*$AH$5</f>
        <v>54</v>
      </c>
      <c r="AI69" s="135"/>
      <c r="AJ69" s="126"/>
      <c r="AK69" s="129"/>
      <c r="AL69" s="130"/>
      <c r="AM69" s="133"/>
      <c r="AN69" s="131"/>
      <c r="AO69" s="129"/>
      <c r="AP69" s="137"/>
      <c r="AQ69" s="216"/>
      <c r="AR69" s="232"/>
      <c r="AS69" s="139">
        <v>9</v>
      </c>
      <c r="AT69" s="137">
        <f>(VLOOKUP(AS69,multiple,2,FALSE))*$AT$5</f>
        <v>136.25</v>
      </c>
      <c r="AU69" s="135"/>
      <c r="AV69" s="126"/>
      <c r="AW69" s="129"/>
      <c r="AX69" s="130"/>
      <c r="AY69" s="135"/>
      <c r="AZ69" s="134"/>
      <c r="BA69" s="129">
        <v>41</v>
      </c>
      <c r="BB69" s="130">
        <v>0</v>
      </c>
      <c r="BC69" s="216"/>
      <c r="BD69" s="232"/>
      <c r="BE69" s="139">
        <v>9</v>
      </c>
      <c r="BF69" s="137">
        <f>(VLOOKUP(BE69,multiple,2,FALSE))*$BF$5</f>
        <v>76.25</v>
      </c>
      <c r="BG69" s="79"/>
      <c r="BH69" s="80"/>
      <c r="BI69" s="135"/>
      <c r="BJ69" s="136"/>
      <c r="BK69" s="129"/>
      <c r="BL69" s="130"/>
      <c r="BM69" s="135"/>
      <c r="BN69" s="126"/>
      <c r="BO69" s="142">
        <v>18</v>
      </c>
      <c r="BP69" s="132">
        <v>0</v>
      </c>
      <c r="BQ69" s="135"/>
      <c r="BR69" s="126"/>
      <c r="BS69" s="129"/>
      <c r="BT69" s="130"/>
      <c r="BU69" s="79"/>
      <c r="BV69" s="86"/>
      <c r="BW69" s="135"/>
      <c r="BX69" s="126"/>
      <c r="BY69" s="129"/>
      <c r="BZ69" s="130"/>
      <c r="CA69" s="87"/>
      <c r="CB69" s="82"/>
      <c r="CC69" s="154"/>
      <c r="CD69" s="156"/>
      <c r="CE69" s="139"/>
      <c r="CF69" s="132"/>
      <c r="CG69" s="154"/>
      <c r="CH69" s="126"/>
      <c r="CI69" s="142"/>
      <c r="CJ69" s="160"/>
      <c r="CK69" s="174"/>
      <c r="CL69" s="165"/>
      <c r="CM69" s="194"/>
      <c r="CN69" s="138">
        <v>0</v>
      </c>
      <c r="CO69" s="216"/>
      <c r="CP69" s="232">
        <v>0</v>
      </c>
      <c r="CQ69" s="139">
        <v>19</v>
      </c>
      <c r="CR69" s="137">
        <f>(VLOOKUP(CQ69,multiple,2,FALSE))*$CR$5</f>
        <v>34.56</v>
      </c>
      <c r="CS69" s="174"/>
      <c r="CT69" s="165">
        <v>0</v>
      </c>
      <c r="CU69" s="145"/>
      <c r="CV69" s="138">
        <v>0</v>
      </c>
      <c r="CW69" s="286"/>
      <c r="CX69" s="287"/>
      <c r="CY69" s="90">
        <f>LARGE((H69,J69,X69,Z69,L69,N69,P69,R69,T69,V69,AJ69,AL69,AF69,AH69,AN69,AP69,AR69,AT69,AZ69,BB69,BD69,BF69,BH69,BJ69,BL69,AV69,AX69,BN69,BP69,BR69,BT69,BV69,BX69,BZ69,CB69,CD69,CF69,CH69,CJ69,CL69,CN69,CP69,CR69,CT69,CV69,CX69),1)+LARGE((H69,J69,X69,Z69,L69,N69,P69,R69,T69,V69,AJ69,AL69,AF69,AH69,AN69,AP69,AR69,AT69,AZ69,BB69,BD69,BF69,BH69,BJ69,BL69,AV69,AX69,BN69,BP69,BR69,BT69,BV69,BX69,BZ69,CB69,CD69,CF69,CH69,CJ69,CL69,CN69,CP69,CR69,CT69,CV69,CX69),2)+LARGE((H69,J69,X69,Z69,L69,N69,P69,R69,T69,V69,AJ69,AL69,AF69,AH69,AN69,AP69,AR69,AT69,AZ69,BB69,BD69,BF69,BH69,BJ69,BL69,AV69,AX69,BN69,BP69,BR69,BT69,BV69,BX69,BZ69,CB69,CD69,CF69,CH69,CJ69,CL69,CN69,CP69,CR69,CT69,CV69,CX69),3)+LARGE((H69,J69,X69,Z69,L69,N69,P69,R69,T69,V69,AJ69,AL69,AF69,AH69,AN69,AP69,AR69,AT69,AZ69,BB69,BD69,BF69,BH69,BJ69,BL69,AV69,AX69,BN69,BP69,BR69,BT69,BV69,BX69,BZ69,CB69,CD69,CF69,CH69,CJ69,CL69,CN69,CP69,CR69,CT69,CV69,CX69),4)+LARGE((H69,J69,X69,Z69,L69,N69,P69,R69,T69,V69,AJ69,AL69,AF69,AH69,AN69,AP69,AR69,AT69,AZ69,BB69,BD69,BF69,BH69,BJ69,BL69,AV69,AX69,BN69,BP69,BR69,BT69,BV69,BX69,BZ69,CB69,CD69,CF69,CH69,CJ69,CL69,CN69,CP69,CR69,CT69,CV69,CX69),5)</f>
        <v>301.06</v>
      </c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</row>
    <row r="70" spans="1:207" s="2" customFormat="1" ht="15.75" customHeight="1" thickTop="1" thickBot="1" x14ac:dyDescent="0.3">
      <c r="A70" s="3"/>
      <c r="B70" s="92">
        <v>64</v>
      </c>
      <c r="C70" s="118" t="s">
        <v>269</v>
      </c>
      <c r="D70" s="121" t="s">
        <v>60</v>
      </c>
      <c r="E70" s="122">
        <v>2005</v>
      </c>
      <c r="F70" s="123" t="s">
        <v>49</v>
      </c>
      <c r="G70" s="135"/>
      <c r="H70" s="126"/>
      <c r="I70" s="129"/>
      <c r="J70" s="128"/>
      <c r="K70" s="124"/>
      <c r="L70" s="125"/>
      <c r="M70" s="127"/>
      <c r="N70" s="128"/>
      <c r="O70" s="216"/>
      <c r="P70" s="248"/>
      <c r="Q70" s="139"/>
      <c r="R70" s="245"/>
      <c r="S70" s="124"/>
      <c r="T70" s="125"/>
      <c r="U70" s="127"/>
      <c r="V70" s="128"/>
      <c r="W70" s="135"/>
      <c r="X70" s="126"/>
      <c r="Y70" s="129"/>
      <c r="Z70" s="128"/>
      <c r="AA70" s="216"/>
      <c r="AB70" s="248"/>
      <c r="AC70" s="139"/>
      <c r="AD70" s="242"/>
      <c r="AE70" s="135"/>
      <c r="AF70" s="126"/>
      <c r="AG70" s="129"/>
      <c r="AH70" s="128"/>
      <c r="AI70" s="135"/>
      <c r="AJ70" s="126"/>
      <c r="AK70" s="129">
        <v>13</v>
      </c>
      <c r="AL70" s="130">
        <v>0</v>
      </c>
      <c r="AM70" s="133"/>
      <c r="AN70" s="131"/>
      <c r="AO70" s="129">
        <v>66</v>
      </c>
      <c r="AP70" s="137">
        <v>0</v>
      </c>
      <c r="AQ70" s="216"/>
      <c r="AR70" s="248"/>
      <c r="AS70" s="139"/>
      <c r="AT70" s="242"/>
      <c r="AU70" s="135"/>
      <c r="AV70" s="126"/>
      <c r="AW70" s="129">
        <v>5</v>
      </c>
      <c r="AX70" s="130">
        <f>(VLOOKUP(AW70,UMM,2,FALSE))*$AH$5</f>
        <v>297</v>
      </c>
      <c r="AY70" s="135"/>
      <c r="AZ70" s="134"/>
      <c r="BA70" s="129">
        <v>46</v>
      </c>
      <c r="BB70" s="130">
        <v>0</v>
      </c>
      <c r="BC70" s="216"/>
      <c r="BD70" s="248"/>
      <c r="BE70" s="139"/>
      <c r="BF70" s="242"/>
      <c r="BG70" s="79"/>
      <c r="BH70" s="84"/>
      <c r="BI70" s="135"/>
      <c r="BJ70" s="136"/>
      <c r="BK70" s="129"/>
      <c r="BL70" s="130"/>
      <c r="BM70" s="135"/>
      <c r="BN70" s="126"/>
      <c r="BO70" s="142"/>
      <c r="BP70" s="132"/>
      <c r="BQ70" s="135"/>
      <c r="BR70" s="126"/>
      <c r="BS70" s="129"/>
      <c r="BT70" s="130"/>
      <c r="BU70" s="79"/>
      <c r="BV70" s="86"/>
      <c r="BW70" s="135"/>
      <c r="BX70" s="134"/>
      <c r="BY70" s="129"/>
      <c r="BZ70" s="130"/>
      <c r="CA70" s="87"/>
      <c r="CB70" s="82"/>
      <c r="CC70" s="154"/>
      <c r="CD70" s="155"/>
      <c r="CE70" s="139"/>
      <c r="CF70" s="132"/>
      <c r="CG70" s="154"/>
      <c r="CH70" s="126"/>
      <c r="CI70" s="142"/>
      <c r="CJ70" s="132"/>
      <c r="CK70" s="174"/>
      <c r="CL70" s="165"/>
      <c r="CM70" s="194"/>
      <c r="CN70" s="158"/>
      <c r="CO70" s="216"/>
      <c r="CP70" s="248"/>
      <c r="CQ70" s="139"/>
      <c r="CR70" s="245">
        <v>0</v>
      </c>
      <c r="CS70" s="174"/>
      <c r="CT70" s="165">
        <v>0</v>
      </c>
      <c r="CU70" s="139"/>
      <c r="CV70" s="158">
        <v>0</v>
      </c>
      <c r="CW70" s="289"/>
      <c r="CX70" s="290">
        <v>0</v>
      </c>
      <c r="CY70" s="90">
        <f>LARGE((H70,J70,X70,Z70,L70,N70,P70,R70,T70,V70,AJ70,AL70,AF70,AH70,AN70,AP70,AR70,AT70,AZ70,BB70,BD70,BF70,BH70,BJ70,BL70,AV70,AX70,BN70,BP70,BR70,BT70,BV70,BX70,BZ70,CB70,CD70,CF70,CH70,CJ70,CL70,CN70,CP70,CR70,CT70,CV70,CX70),1)+LARGE((H70,J70,X70,Z70,L70,N70,P70,R70,T70,V70,AJ70,AL70,AF70,AH70,AN70,AP70,AR70,AT70,AZ70,BB70,BD70,BF70,BH70,BJ70,BL70,AV70,AX70,BN70,BP70,BR70,BT70,BV70,BX70,BZ70,CB70,CD70,CF70,CH70,CJ70,CL70,CN70,CP70,CR70,CT70,CV70,CX70),2)+LARGE((H70,J70,X70,Z70,L70,N70,P70,R70,T70,V70,AJ70,AL70,AF70,AH70,AN70,AP70,AR70,AT70,AZ70,BB70,BD70,BF70,BH70,BJ70,BL70,AV70,AX70,BN70,BP70,BR70,BT70,BV70,BX70,BZ70,CB70,CD70,CF70,CH70,CJ70,CL70,CN70,CP70,CR70,CT70,CV70,CX70),3)+LARGE((H70,J70,X70,Z70,L70,N70,P70,R70,T70,V70,AJ70,AL70,AF70,AH70,AN70,AP70,AR70,AT70,AZ70,BB70,BD70,BF70,BH70,BJ70,BL70,AV70,AX70,BN70,BP70,BR70,BT70,BV70,BX70,BZ70,CB70,CD70,CF70,CH70,CJ70,CL70,CN70,CP70,CR70,CT70,CV70,CX70),4)+LARGE((H70,J70,X70,Z70,L70,N70,P70,R70,T70,V70,AJ70,AL70,AF70,AH70,AN70,AP70,AR70,AT70,AZ70,BB70,BD70,BF70,BH70,BJ70,BL70,AV70,AX70,BN70,BP70,BR70,BT70,BV70,BX70,BZ70,CB70,CD70,CF70,CH70,CJ70,CL70,CN70,CP70,CR70,CT70,CV70,CX70),5)</f>
        <v>297</v>
      </c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</row>
    <row r="71" spans="1:207" s="2" customFormat="1" ht="15.75" customHeight="1" thickTop="1" thickBot="1" x14ac:dyDescent="0.3">
      <c r="A71" s="3"/>
      <c r="B71" s="92">
        <v>65</v>
      </c>
      <c r="C71" s="302" t="s">
        <v>145</v>
      </c>
      <c r="D71" s="121" t="s">
        <v>146</v>
      </c>
      <c r="E71" s="122">
        <v>2004</v>
      </c>
      <c r="F71" s="123"/>
      <c r="G71" s="135"/>
      <c r="H71" s="126"/>
      <c r="I71" s="129">
        <v>16</v>
      </c>
      <c r="J71" s="128">
        <v>0</v>
      </c>
      <c r="K71" s="124"/>
      <c r="L71" s="125"/>
      <c r="M71" s="127"/>
      <c r="N71" s="128"/>
      <c r="O71" s="216"/>
      <c r="P71" s="232"/>
      <c r="Q71" s="139"/>
      <c r="R71" s="245"/>
      <c r="S71" s="124"/>
      <c r="T71" s="125"/>
      <c r="U71" s="127"/>
      <c r="V71" s="128"/>
      <c r="W71" s="135"/>
      <c r="X71" s="126"/>
      <c r="Y71" s="129"/>
      <c r="Z71" s="128"/>
      <c r="AA71" s="216"/>
      <c r="AB71" s="232"/>
      <c r="AC71" s="139"/>
      <c r="AD71" s="245"/>
      <c r="AE71" s="135"/>
      <c r="AF71" s="126"/>
      <c r="AG71" s="129">
        <v>13</v>
      </c>
      <c r="AH71" s="128">
        <f>(VLOOKUP(AG71,UMM,2,FALSE))*$AH$5</f>
        <v>113.39999999999998</v>
      </c>
      <c r="AI71" s="135"/>
      <c r="AJ71" s="126"/>
      <c r="AK71" s="129"/>
      <c r="AL71" s="130"/>
      <c r="AM71" s="133">
        <v>40</v>
      </c>
      <c r="AN71" s="131">
        <v>0</v>
      </c>
      <c r="AO71" s="129"/>
      <c r="AP71" s="137"/>
      <c r="AQ71" s="216"/>
      <c r="AR71" s="232"/>
      <c r="AS71" s="139"/>
      <c r="AT71" s="245"/>
      <c r="AU71" s="135"/>
      <c r="AV71" s="126"/>
      <c r="AW71" s="129"/>
      <c r="AX71" s="130"/>
      <c r="AY71" s="135"/>
      <c r="AZ71" s="134"/>
      <c r="BA71" s="129">
        <v>20</v>
      </c>
      <c r="BB71" s="130">
        <f>(VLOOKUP(BA71,multiple,2,FALSE))*$BB$5</f>
        <v>124.08</v>
      </c>
      <c r="BC71" s="216"/>
      <c r="BD71" s="232"/>
      <c r="BE71" s="139"/>
      <c r="BF71" s="242"/>
      <c r="BG71" s="79"/>
      <c r="BH71" s="80"/>
      <c r="BI71" s="135"/>
      <c r="BJ71" s="136"/>
      <c r="BK71" s="129"/>
      <c r="BL71" s="130"/>
      <c r="BM71" s="135"/>
      <c r="BN71" s="126"/>
      <c r="BO71" s="142"/>
      <c r="BP71" s="130"/>
      <c r="BQ71" s="135"/>
      <c r="BR71" s="134"/>
      <c r="BS71" s="129"/>
      <c r="BT71" s="130"/>
      <c r="BU71" s="79"/>
      <c r="BV71" s="86"/>
      <c r="BW71" s="135"/>
      <c r="BX71" s="134"/>
      <c r="BY71" s="129"/>
      <c r="BZ71" s="130"/>
      <c r="CA71" s="87"/>
      <c r="CB71" s="82"/>
      <c r="CC71" s="154"/>
      <c r="CD71" s="126"/>
      <c r="CE71" s="139">
        <v>22</v>
      </c>
      <c r="CF71" s="132">
        <f>(VLOOKUP(CE71,multiple,2,FALSE))*$CF$5</f>
        <v>56.249999999999993</v>
      </c>
      <c r="CG71" s="154"/>
      <c r="CH71" s="126"/>
      <c r="CI71" s="142"/>
      <c r="CJ71" s="132"/>
      <c r="CK71" s="174"/>
      <c r="CL71" s="165"/>
      <c r="CM71" s="194"/>
      <c r="CN71" s="158">
        <v>0</v>
      </c>
      <c r="CO71" s="216"/>
      <c r="CP71" s="232"/>
      <c r="CQ71" s="139"/>
      <c r="CR71" s="245">
        <v>0</v>
      </c>
      <c r="CS71" s="174"/>
      <c r="CT71" s="165">
        <v>0</v>
      </c>
      <c r="CU71" s="145"/>
      <c r="CV71" s="158">
        <v>0</v>
      </c>
      <c r="CW71" s="288"/>
      <c r="CX71" s="82"/>
      <c r="CY71" s="90">
        <f>LARGE((H71,J71,X71,Z71,L71,N71,P71,R71,T71,V71,AJ71,AL71,AF71,AH71,AN71,AP71,AR71,AT71,AZ71,BB71,BD71,BF71,BH71,BJ71,BL71,AV71,AX71,BN71,BP71,BR71,BT71,BV71,BX71,BZ71,CB71,CD71,CF71,CH71,CJ71,CL71,CN71,CP71,CR71,CT71,CV71,CX71),1)+LARGE((H71,J71,X71,Z71,L71,N71,P71,R71,T71,V71,AJ71,AL71,AF71,AH71,AN71,AP71,AR71,AT71,AZ71,BB71,BD71,BF71,BH71,BJ71,BL71,AV71,AX71,BN71,BP71,BR71,BT71,BV71,BX71,BZ71,CB71,CD71,CF71,CH71,CJ71,CL71,CN71,CP71,CR71,CT71,CV71,CX71),2)+LARGE((H71,J71,X71,Z71,L71,N71,P71,R71,T71,V71,AJ71,AL71,AF71,AH71,AN71,AP71,AR71,AT71,AZ71,BB71,BD71,BF71,BH71,BJ71,BL71,AV71,AX71,BN71,BP71,BR71,BT71,BV71,BX71,BZ71,CB71,CD71,CF71,CH71,CJ71,CL71,CN71,CP71,CR71,CT71,CV71,CX71),3)+LARGE((H71,J71,X71,Z71,L71,N71,P71,R71,T71,V71,AJ71,AL71,AF71,AH71,AN71,AP71,AR71,AT71,AZ71,BB71,BD71,BF71,BH71,BJ71,BL71,AV71,AX71,BN71,BP71,BR71,BT71,BV71,BX71,BZ71,CB71,CD71,CF71,CH71,CJ71,CL71,CN71,CP71,CR71,CT71,CV71,CX71),4)+LARGE((H71,J71,X71,Z71,L71,N71,P71,R71,T71,V71,AJ71,AL71,AF71,AH71,AN71,AP71,AR71,AT71,AZ71,BB71,BD71,BF71,BH71,BJ71,BL71,AV71,AX71,BN71,BP71,BR71,BT71,BV71,BX71,BZ71,CB71,CD71,CF71,CH71,CJ71,CL71,CN71,CP71,CR71,CT71,CV71,CX71),5)</f>
        <v>293.72999999999996</v>
      </c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</row>
    <row r="72" spans="1:207" s="2" customFormat="1" ht="15.75" customHeight="1" thickTop="1" thickBot="1" x14ac:dyDescent="0.3">
      <c r="A72" s="3"/>
      <c r="B72" s="92">
        <v>66</v>
      </c>
      <c r="C72" s="119" t="s">
        <v>141</v>
      </c>
      <c r="D72" s="115" t="s">
        <v>140</v>
      </c>
      <c r="E72" s="116">
        <v>2003</v>
      </c>
      <c r="F72" s="117" t="s">
        <v>67</v>
      </c>
      <c r="G72" s="135"/>
      <c r="H72" s="126"/>
      <c r="I72" s="129"/>
      <c r="J72" s="128"/>
      <c r="K72" s="124"/>
      <c r="L72" s="125"/>
      <c r="M72" s="127"/>
      <c r="N72" s="128"/>
      <c r="O72" s="216"/>
      <c r="P72" s="240"/>
      <c r="Q72" s="142"/>
      <c r="R72" s="242"/>
      <c r="S72" s="124"/>
      <c r="T72" s="125"/>
      <c r="U72" s="127"/>
      <c r="V72" s="128"/>
      <c r="W72" s="135"/>
      <c r="X72" s="126"/>
      <c r="Y72" s="129"/>
      <c r="Z72" s="128"/>
      <c r="AA72" s="216"/>
      <c r="AB72" s="240"/>
      <c r="AC72" s="142"/>
      <c r="AD72" s="242"/>
      <c r="AE72" s="135"/>
      <c r="AF72" s="126"/>
      <c r="AG72" s="129"/>
      <c r="AH72" s="128"/>
      <c r="AI72" s="135"/>
      <c r="AJ72" s="126"/>
      <c r="AK72" s="129"/>
      <c r="AL72" s="130"/>
      <c r="AM72" s="133"/>
      <c r="AN72" s="131"/>
      <c r="AO72" s="129"/>
      <c r="AP72" s="137"/>
      <c r="AQ72" s="216"/>
      <c r="AR72" s="240"/>
      <c r="AS72" s="142"/>
      <c r="AT72" s="242"/>
      <c r="AU72" s="135"/>
      <c r="AV72" s="126"/>
      <c r="AW72" s="129"/>
      <c r="AX72" s="130"/>
      <c r="AY72" s="135">
        <v>46</v>
      </c>
      <c r="AZ72" s="134">
        <v>0</v>
      </c>
      <c r="BA72" s="129"/>
      <c r="BB72" s="130"/>
      <c r="BC72" s="216"/>
      <c r="BD72" s="240"/>
      <c r="BE72" s="142"/>
      <c r="BF72" s="242"/>
      <c r="BG72" s="79"/>
      <c r="BH72" s="80"/>
      <c r="BI72" s="135"/>
      <c r="BJ72" s="136"/>
      <c r="BK72" s="129"/>
      <c r="BL72" s="130"/>
      <c r="BM72" s="135"/>
      <c r="BN72" s="126"/>
      <c r="BO72" s="142"/>
      <c r="BP72" s="132"/>
      <c r="BQ72" s="135"/>
      <c r="BR72" s="134"/>
      <c r="BS72" s="129"/>
      <c r="BT72" s="130"/>
      <c r="BU72" s="79"/>
      <c r="BV72" s="86"/>
      <c r="BW72" s="135"/>
      <c r="BX72" s="134"/>
      <c r="BY72" s="129"/>
      <c r="BZ72" s="130"/>
      <c r="CA72" s="87"/>
      <c r="CB72" s="82"/>
      <c r="CC72" s="154"/>
      <c r="CD72" s="155"/>
      <c r="CE72" s="139">
        <v>8</v>
      </c>
      <c r="CF72" s="132">
        <f>(VLOOKUP(CE72,multiple,2,FALSE))*$CF$5</f>
        <v>250</v>
      </c>
      <c r="CG72" s="154"/>
      <c r="CH72" s="126"/>
      <c r="CI72" s="142"/>
      <c r="CJ72" s="132"/>
      <c r="CK72" s="174"/>
      <c r="CL72" s="166"/>
      <c r="CM72" s="193"/>
      <c r="CN72" s="163"/>
      <c r="CO72" s="216"/>
      <c r="CP72" s="240"/>
      <c r="CQ72" s="142"/>
      <c r="CR72" s="242"/>
      <c r="CS72" s="216">
        <v>18</v>
      </c>
      <c r="CT72" s="436">
        <v>0</v>
      </c>
      <c r="CU72" s="152"/>
      <c r="CV72" s="163">
        <v>0</v>
      </c>
      <c r="CW72" s="288"/>
      <c r="CX72" s="292">
        <v>0</v>
      </c>
      <c r="CY72" s="90">
        <f>LARGE((H72,J72,X72,Z72,L72,N72,P72,R72,T72,V72,AJ72,AL72,AF72,AH72,AN72,AP72,AR72,AT72,AZ72,BB72,BD72,BF72,BH72,BJ72,BL72,AV72,AX72,BN72,BP72,BR72,BT72,BV72,BX72,BZ72,CB72,CD72,CF72,CH72,CJ72,CL72,CN72,CP72,CR72,CT72,CV72,CX72),1)+LARGE((H72,J72,X72,Z72,L72,N72,P72,R72,T72,V72,AJ72,AL72,AF72,AH72,AN72,AP72,AR72,AT72,AZ72,BB72,BD72,BF72,BH72,BJ72,BL72,AV72,AX72,BN72,BP72,BR72,BT72,BV72,BX72,BZ72,CB72,CD72,CF72,CH72,CJ72,CL72,CN72,CP72,CR72,CT72,CV72,CX72),2)+LARGE((H72,J72,X72,Z72,L72,N72,P72,R72,T72,V72,AJ72,AL72,AF72,AH72,AN72,AP72,AR72,AT72,AZ72,BB72,BD72,BF72,BH72,BJ72,BL72,AV72,AX72,BN72,BP72,BR72,BT72,BV72,BX72,BZ72,CB72,CD72,CF72,CH72,CJ72,CL72,CN72,CP72,CR72,CT72,CV72,CX72),3)+LARGE((H72,J72,X72,Z72,L72,N72,P72,R72,T72,V72,AJ72,AL72,AF72,AH72,AN72,AP72,AR72,AT72,AZ72,BB72,BD72,BF72,BH72,BJ72,BL72,AV72,AX72,BN72,BP72,BR72,BT72,BV72,BX72,BZ72,CB72,CD72,CF72,CH72,CJ72,CL72,CN72,CP72,CR72,CT72,CV72,CX72),4)+LARGE((H72,J72,X72,Z72,L72,N72,P72,R72,T72,V72,AJ72,AL72,AF72,AH72,AN72,AP72,AR72,AT72,AZ72,BB72,BD72,BF72,BH72,BJ72,BL72,AV72,AX72,BN72,BP72,BR72,BT72,BV72,BX72,BZ72,CB72,CD72,CF72,CH72,CJ72,CL72,CN72,CP72,CR72,CT72,CV72,CX72),5)</f>
        <v>250</v>
      </c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</row>
    <row r="73" spans="1:207" s="2" customFormat="1" ht="15.75" customHeight="1" thickTop="1" thickBot="1" x14ac:dyDescent="0.3">
      <c r="A73" s="3"/>
      <c r="B73" s="92">
        <v>67</v>
      </c>
      <c r="C73" s="210" t="s">
        <v>403</v>
      </c>
      <c r="D73" s="207" t="s">
        <v>55</v>
      </c>
      <c r="E73" s="208">
        <v>2006</v>
      </c>
      <c r="F73" s="209" t="s">
        <v>79</v>
      </c>
      <c r="G73" s="135"/>
      <c r="H73" s="126"/>
      <c r="I73" s="129"/>
      <c r="J73" s="128"/>
      <c r="K73" s="124"/>
      <c r="L73" s="125"/>
      <c r="M73" s="127"/>
      <c r="N73" s="128"/>
      <c r="O73" s="216"/>
      <c r="P73" s="235"/>
      <c r="Q73" s="142">
        <v>14</v>
      </c>
      <c r="R73" s="227">
        <f>(VLOOKUP(Q73,multiple,2,FALSE))*$R$5</f>
        <v>59.999999999999986</v>
      </c>
      <c r="S73" s="124"/>
      <c r="T73" s="125"/>
      <c r="U73" s="127"/>
      <c r="V73" s="128"/>
      <c r="W73" s="135"/>
      <c r="X73" s="126"/>
      <c r="Y73" s="129"/>
      <c r="Z73" s="128"/>
      <c r="AA73" s="216"/>
      <c r="AB73" s="235"/>
      <c r="AC73" s="142"/>
      <c r="AD73" s="227"/>
      <c r="AE73" s="135"/>
      <c r="AF73" s="126"/>
      <c r="AG73" s="129"/>
      <c r="AH73" s="128"/>
      <c r="AI73" s="135"/>
      <c r="AJ73" s="126"/>
      <c r="AK73" s="129"/>
      <c r="AL73" s="130"/>
      <c r="AM73" s="133"/>
      <c r="AN73" s="131"/>
      <c r="AO73" s="129">
        <v>22</v>
      </c>
      <c r="AP73" s="137">
        <f>(VLOOKUP(AO73,multiple,2,FALSE))*$AP$5</f>
        <v>80.55</v>
      </c>
      <c r="AQ73" s="216"/>
      <c r="AR73" s="235"/>
      <c r="AS73" s="142">
        <v>15</v>
      </c>
      <c r="AT73" s="227">
        <f>(VLOOKUP(AS73,multiple,2,FALSE))*$AT$5</f>
        <v>103.54999999999997</v>
      </c>
      <c r="AU73" s="135"/>
      <c r="AV73" s="126"/>
      <c r="AW73" s="129"/>
      <c r="AX73" s="130"/>
      <c r="AY73" s="135"/>
      <c r="AZ73" s="134"/>
      <c r="BA73" s="129"/>
      <c r="BB73" s="130"/>
      <c r="BC73" s="216"/>
      <c r="BD73" s="235"/>
      <c r="BE73" s="142"/>
      <c r="BF73" s="227"/>
      <c r="BG73" s="79"/>
      <c r="BH73" s="80"/>
      <c r="BI73" s="135"/>
      <c r="BJ73" s="136"/>
      <c r="BK73" s="129"/>
      <c r="BL73" s="130"/>
      <c r="BM73" s="135"/>
      <c r="BN73" s="126"/>
      <c r="BO73" s="142"/>
      <c r="BP73" s="132"/>
      <c r="BQ73" s="135"/>
      <c r="BR73" s="126"/>
      <c r="BS73" s="129"/>
      <c r="BT73" s="130"/>
      <c r="BU73" s="79"/>
      <c r="BV73" s="86"/>
      <c r="BW73" s="135"/>
      <c r="BX73" s="134"/>
      <c r="BY73" s="129"/>
      <c r="BZ73" s="130"/>
      <c r="CA73" s="87"/>
      <c r="CB73" s="82"/>
      <c r="CC73" s="154"/>
      <c r="CD73" s="155"/>
      <c r="CE73" s="139"/>
      <c r="CF73" s="132"/>
      <c r="CG73" s="154"/>
      <c r="CH73" s="126"/>
      <c r="CI73" s="142"/>
      <c r="CJ73" s="132"/>
      <c r="CK73" s="174"/>
      <c r="CL73" s="166"/>
      <c r="CM73" s="193"/>
      <c r="CN73" s="163"/>
      <c r="CO73" s="216"/>
      <c r="CP73" s="235">
        <v>0</v>
      </c>
      <c r="CQ73" s="142"/>
      <c r="CR73" s="242">
        <v>0</v>
      </c>
      <c r="CS73" s="174"/>
      <c r="CT73" s="166">
        <v>0</v>
      </c>
      <c r="CU73" s="142"/>
      <c r="CV73" s="163">
        <v>0</v>
      </c>
      <c r="CW73" s="289"/>
      <c r="CX73" s="290"/>
      <c r="CY73" s="90">
        <f>LARGE((H73,J73,X73,Z73,L73,N73,P73,R73,T73,V73,AJ73,AL73,AF73,AH73,AN73,AP73,AR73,AT73,AZ73,BB73,BD73,BF73,BH73,BJ73,BL73,AV73,AX73,BN73,BP73,BR73,BT73,BV73,BX73,BZ73,CB73,CD73,CF73,CH73,CJ73,CL73,CN73,CP73,CR73,CT73,CV73,CX73),1)+LARGE((H73,J73,X73,Z73,L73,N73,P73,R73,T73,V73,AJ73,AL73,AF73,AH73,AN73,AP73,AR73,AT73,AZ73,BB73,BD73,BF73,BH73,BJ73,BL73,AV73,AX73,BN73,BP73,BR73,BT73,BV73,BX73,BZ73,CB73,CD73,CF73,CH73,CJ73,CL73,CN73,CP73,CR73,CT73,CV73,CX73),2)+LARGE((H73,J73,X73,Z73,L73,N73,P73,R73,T73,V73,AJ73,AL73,AF73,AH73,AN73,AP73,AR73,AT73,AZ73,BB73,BD73,BF73,BH73,BJ73,BL73,AV73,AX73,BN73,BP73,BR73,BT73,BV73,BX73,BZ73,CB73,CD73,CF73,CH73,CJ73,CL73,CN73,CP73,CR73,CT73,CV73,CX73),3)+LARGE((H73,J73,X73,Z73,L73,N73,P73,R73,T73,V73,AJ73,AL73,AF73,AH73,AN73,AP73,AR73,AT73,AZ73,BB73,BD73,BF73,BH73,BJ73,BL73,AV73,AX73,BN73,BP73,BR73,BT73,BV73,BX73,BZ73,CB73,CD73,CF73,CH73,CJ73,CL73,CN73,CP73,CR73,CT73,CV73,CX73),4)+LARGE((H73,J73,X73,Z73,L73,N73,P73,R73,T73,V73,AJ73,AL73,AF73,AH73,AN73,AP73,AR73,AT73,AZ73,BB73,BD73,BF73,BH73,BJ73,BL73,AV73,AX73,BN73,BP73,BR73,BT73,BV73,BX73,BZ73,CB73,CD73,CF73,CH73,CJ73,CL73,CN73,CP73,CR73,CT73,CV73,CX73),5)</f>
        <v>244.09999999999997</v>
      </c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</row>
    <row r="74" spans="1:207" s="2" customFormat="1" ht="15.75" customHeight="1" thickTop="1" thickBot="1" x14ac:dyDescent="0.3">
      <c r="A74" s="3"/>
      <c r="B74" s="92">
        <v>68</v>
      </c>
      <c r="C74" s="118" t="s">
        <v>301</v>
      </c>
      <c r="D74" s="121" t="s">
        <v>83</v>
      </c>
      <c r="E74" s="122">
        <v>2005</v>
      </c>
      <c r="F74" s="123" t="s">
        <v>98</v>
      </c>
      <c r="G74" s="135"/>
      <c r="H74" s="126"/>
      <c r="I74" s="129">
        <v>18</v>
      </c>
      <c r="J74" s="128">
        <v>0</v>
      </c>
      <c r="K74" s="124"/>
      <c r="L74" s="125"/>
      <c r="M74" s="127"/>
      <c r="N74" s="128"/>
      <c r="O74" s="216"/>
      <c r="P74" s="235">
        <v>0</v>
      </c>
      <c r="Q74" s="142">
        <v>17</v>
      </c>
      <c r="R74" s="227">
        <f>(VLOOKUP(Q74,multiple,2,FALSE))*$R$5</f>
        <v>30</v>
      </c>
      <c r="S74" s="124"/>
      <c r="T74" s="125"/>
      <c r="U74" s="127">
        <v>13</v>
      </c>
      <c r="V74" s="128">
        <f>(VLOOKUP(U74,UMM,2,FALSE))*$V$5</f>
        <v>54.599999999999994</v>
      </c>
      <c r="W74" s="135"/>
      <c r="X74" s="126"/>
      <c r="Y74" s="129"/>
      <c r="Z74" s="128"/>
      <c r="AA74" s="216"/>
      <c r="AB74" s="235"/>
      <c r="AC74" s="142">
        <v>21</v>
      </c>
      <c r="AD74" s="227">
        <v>0</v>
      </c>
      <c r="AE74" s="135"/>
      <c r="AF74" s="126"/>
      <c r="AG74" s="129">
        <v>25</v>
      </c>
      <c r="AH74" s="128">
        <v>0</v>
      </c>
      <c r="AI74" s="135"/>
      <c r="AJ74" s="126"/>
      <c r="AK74" s="129"/>
      <c r="AL74" s="130"/>
      <c r="AM74" s="133"/>
      <c r="AN74" s="131"/>
      <c r="AO74" s="129">
        <v>21</v>
      </c>
      <c r="AP74" s="137">
        <f>(VLOOKUP(AO74,multiple,2,FALSE))*$AP$5</f>
        <v>82.339999999999989</v>
      </c>
      <c r="AQ74" s="216"/>
      <c r="AR74" s="235"/>
      <c r="AS74" s="142">
        <v>18</v>
      </c>
      <c r="AT74" s="227">
        <v>0</v>
      </c>
      <c r="AU74" s="135"/>
      <c r="AV74" s="126"/>
      <c r="AW74" s="129"/>
      <c r="AX74" s="130"/>
      <c r="AY74" s="135"/>
      <c r="AZ74" s="134"/>
      <c r="BA74" s="129">
        <v>59</v>
      </c>
      <c r="BB74" s="130">
        <v>0</v>
      </c>
      <c r="BC74" s="216"/>
      <c r="BD74" s="235"/>
      <c r="BE74" s="142">
        <v>10</v>
      </c>
      <c r="BF74" s="227">
        <f>(VLOOKUP(BE74,multiple,2,FALSE))*$BF$5</f>
        <v>73.2</v>
      </c>
      <c r="BG74" s="79"/>
      <c r="BH74" s="80"/>
      <c r="BI74" s="135"/>
      <c r="BJ74" s="136"/>
      <c r="BK74" s="129"/>
      <c r="BL74" s="130"/>
      <c r="BM74" s="135"/>
      <c r="BN74" s="126"/>
      <c r="BO74" s="142"/>
      <c r="BP74" s="132"/>
      <c r="BQ74" s="135"/>
      <c r="BR74" s="126"/>
      <c r="BS74" s="129"/>
      <c r="BT74" s="130"/>
      <c r="BU74" s="79"/>
      <c r="BV74" s="86"/>
      <c r="BW74" s="135"/>
      <c r="BX74" s="126"/>
      <c r="BY74" s="129"/>
      <c r="BZ74" s="130"/>
      <c r="CA74" s="87"/>
      <c r="CB74" s="82"/>
      <c r="CC74" s="154"/>
      <c r="CD74" s="156"/>
      <c r="CE74" s="139"/>
      <c r="CF74" s="132"/>
      <c r="CG74" s="154"/>
      <c r="CH74" s="126"/>
      <c r="CI74" s="142"/>
      <c r="CJ74" s="160"/>
      <c r="CK74" s="174"/>
      <c r="CL74" s="166">
        <v>0</v>
      </c>
      <c r="CM74" s="193"/>
      <c r="CN74" s="250">
        <v>0</v>
      </c>
      <c r="CO74" s="216"/>
      <c r="CP74" s="235">
        <v>0</v>
      </c>
      <c r="CQ74" s="142">
        <v>30</v>
      </c>
      <c r="CR74" s="320">
        <v>0</v>
      </c>
      <c r="CS74" s="174"/>
      <c r="CT74" s="166">
        <v>0</v>
      </c>
      <c r="CU74" s="152"/>
      <c r="CV74" s="163">
        <v>0</v>
      </c>
      <c r="CW74" s="288"/>
      <c r="CX74" s="82"/>
      <c r="CY74" s="90">
        <f>LARGE((H74,J74,X74,Z74,L74,N74,P74,R74,T74,V74,AJ74,AL74,AF74,AH74,AN74,AP74,AR74,AT74,AZ74,BB74,BD74,BF74,BH74,BJ74,BL74,AV74,AX74,BN74,BP74,BR74,BT74,BV74,BX74,BZ74,CB74,CD74,CF74,CH74,CJ74,CL74,CN74,CP74,CR74,CT74,CV74,CX74),1)+LARGE((H74,J74,X74,Z74,L74,N74,P74,R74,T74,V74,AJ74,AL74,AF74,AH74,AN74,AP74,AR74,AT74,AZ74,BB74,BD74,BF74,BH74,BJ74,BL74,AV74,AX74,BN74,BP74,BR74,BT74,BV74,BX74,BZ74,CB74,CD74,CF74,CH74,CJ74,CL74,CN74,CP74,CR74,CT74,CV74,CX74),2)+LARGE((H74,J74,X74,Z74,L74,N74,P74,R74,T74,V74,AJ74,AL74,AF74,AH74,AN74,AP74,AR74,AT74,AZ74,BB74,BD74,BF74,BH74,BJ74,BL74,AV74,AX74,BN74,BP74,BR74,BT74,BV74,BX74,BZ74,CB74,CD74,CF74,CH74,CJ74,CL74,CN74,CP74,CR74,CT74,CV74,CX74),3)+LARGE((H74,J74,X74,Z74,L74,N74,P74,R74,T74,V74,AJ74,AL74,AF74,AH74,AN74,AP74,AR74,AT74,AZ74,BB74,BD74,BF74,BH74,BJ74,BL74,AV74,AX74,BN74,BP74,BR74,BT74,BV74,BX74,BZ74,CB74,CD74,CF74,CH74,CJ74,CL74,CN74,CP74,CR74,CT74,CV74,CX74),4)+LARGE((H74,J74,X74,Z74,L74,N74,P74,R74,T74,V74,AJ74,AL74,AF74,AH74,AN74,AP74,AR74,AT74,AZ74,BB74,BD74,BF74,BH74,BJ74,BL74,AV74,AX74,BN74,BP74,BR74,BT74,BV74,BX74,BZ74,CB74,CD74,CF74,CH74,CJ74,CL74,CN74,CP74,CR74,CT74,CV74,CX74),5)</f>
        <v>240.14</v>
      </c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</row>
    <row r="75" spans="1:207" s="2" customFormat="1" ht="15.75" customHeight="1" thickTop="1" thickBot="1" x14ac:dyDescent="0.3">
      <c r="A75" s="3"/>
      <c r="B75" s="92">
        <v>69</v>
      </c>
      <c r="C75" s="210" t="s">
        <v>496</v>
      </c>
      <c r="D75" s="207" t="s">
        <v>278</v>
      </c>
      <c r="E75" s="208">
        <v>2006</v>
      </c>
      <c r="F75" s="209"/>
      <c r="G75" s="135"/>
      <c r="H75" s="126"/>
      <c r="I75" s="129"/>
      <c r="J75" s="128"/>
      <c r="K75" s="124"/>
      <c r="L75" s="125"/>
      <c r="M75" s="127"/>
      <c r="N75" s="128"/>
      <c r="O75" s="216"/>
      <c r="P75" s="250"/>
      <c r="Q75" s="142"/>
      <c r="R75" s="227"/>
      <c r="S75" s="124"/>
      <c r="T75" s="125"/>
      <c r="U75" s="127"/>
      <c r="V75" s="128"/>
      <c r="W75" s="135"/>
      <c r="X75" s="126"/>
      <c r="Y75" s="129"/>
      <c r="Z75" s="128"/>
      <c r="AA75" s="216"/>
      <c r="AB75" s="250"/>
      <c r="AC75" s="142"/>
      <c r="AD75" s="227"/>
      <c r="AE75" s="135"/>
      <c r="AF75" s="126"/>
      <c r="AG75" s="129"/>
      <c r="AH75" s="128"/>
      <c r="AI75" s="135"/>
      <c r="AJ75" s="126"/>
      <c r="AK75" s="129"/>
      <c r="AL75" s="130"/>
      <c r="AM75" s="133"/>
      <c r="AN75" s="131"/>
      <c r="AO75" s="129">
        <v>9</v>
      </c>
      <c r="AP75" s="137">
        <f>(VLOOKUP(AO75,multiple,2,FALSE))*$AP$5</f>
        <v>223.75</v>
      </c>
      <c r="AQ75" s="216"/>
      <c r="AR75" s="250"/>
      <c r="AS75" s="142"/>
      <c r="AT75" s="227"/>
      <c r="AU75" s="135"/>
      <c r="AV75" s="126"/>
      <c r="AW75" s="129"/>
      <c r="AX75" s="130"/>
      <c r="AY75" s="135"/>
      <c r="AZ75" s="134"/>
      <c r="BA75" s="129"/>
      <c r="BB75" s="130"/>
      <c r="BC75" s="216"/>
      <c r="BD75" s="250"/>
      <c r="BE75" s="142"/>
      <c r="BF75" s="227"/>
      <c r="BG75" s="79"/>
      <c r="BH75" s="80"/>
      <c r="BI75" s="135"/>
      <c r="BJ75" s="136"/>
      <c r="BK75" s="129"/>
      <c r="BL75" s="130"/>
      <c r="BM75" s="135"/>
      <c r="BN75" s="126"/>
      <c r="BO75" s="142"/>
      <c r="BP75" s="132"/>
      <c r="BQ75" s="135"/>
      <c r="BR75" s="126"/>
      <c r="BS75" s="129"/>
      <c r="BT75" s="130"/>
      <c r="BU75" s="79"/>
      <c r="BV75" s="86"/>
      <c r="BW75" s="135"/>
      <c r="BX75" s="126"/>
      <c r="BY75" s="129"/>
      <c r="BZ75" s="130"/>
      <c r="CA75" s="87"/>
      <c r="CB75" s="82"/>
      <c r="CC75" s="154"/>
      <c r="CD75" s="155"/>
      <c r="CE75" s="139"/>
      <c r="CF75" s="132"/>
      <c r="CG75" s="154"/>
      <c r="CH75" s="126"/>
      <c r="CI75" s="142"/>
      <c r="CJ75" s="132"/>
      <c r="CK75" s="174"/>
      <c r="CL75" s="166"/>
      <c r="CM75" s="193"/>
      <c r="CN75" s="160"/>
      <c r="CO75" s="216"/>
      <c r="CP75" s="250"/>
      <c r="CQ75" s="142"/>
      <c r="CR75" s="242">
        <v>0</v>
      </c>
      <c r="CS75" s="174"/>
      <c r="CT75" s="166">
        <v>0</v>
      </c>
      <c r="CU75" s="142"/>
      <c r="CV75" s="163">
        <v>0</v>
      </c>
      <c r="CW75" s="289"/>
      <c r="CX75" s="290">
        <v>0</v>
      </c>
      <c r="CY75" s="90">
        <f>LARGE((H75,J75,X75,Z75,L75,N75,P75,R75,T75,V75,AJ75,AL75,AF75,AH75,AN75,AP75,AR75,AT75,AZ75,BB75,BD75,BF75,BH75,BJ75,BL75,AV75,AX75,BN75,BP75,BR75,BT75,BV75,BX75,BZ75,CB75,CD75,CF75,CH75,CJ75,CL75,CN75,CP75,CR75,CT75,CV75,CX75),1)+LARGE((H75,J75,X75,Z75,L75,N75,P75,R75,T75,V75,AJ75,AL75,AF75,AH75,AN75,AP75,AR75,AT75,AZ75,BB75,BD75,BF75,BH75,BJ75,BL75,AV75,AX75,BN75,BP75,BR75,BT75,BV75,BX75,BZ75,CB75,CD75,CF75,CH75,CJ75,CL75,CN75,CP75,CR75,CT75,CV75,CX75),2)+LARGE((H75,J75,X75,Z75,L75,N75,P75,R75,T75,V75,AJ75,AL75,AF75,AH75,AN75,AP75,AR75,AT75,AZ75,BB75,BD75,BF75,BH75,BJ75,BL75,AV75,AX75,BN75,BP75,BR75,BT75,BV75,BX75,BZ75,CB75,CD75,CF75,CH75,CJ75,CL75,CN75,CP75,CR75,CT75,CV75,CX75),3)+LARGE((H75,J75,X75,Z75,L75,N75,P75,R75,T75,V75,AJ75,AL75,AF75,AH75,AN75,AP75,AR75,AT75,AZ75,BB75,BD75,BF75,BH75,BJ75,BL75,AV75,AX75,BN75,BP75,BR75,BT75,BV75,BX75,BZ75,CB75,CD75,CF75,CH75,CJ75,CL75,CN75,CP75,CR75,CT75,CV75,CX75),4)+LARGE((H75,J75,X75,Z75,L75,N75,P75,R75,T75,V75,AJ75,AL75,AF75,AH75,AN75,AP75,AR75,AT75,AZ75,BB75,BD75,BF75,BH75,BJ75,BL75,AV75,AX75,BN75,BP75,BR75,BT75,BV75,BX75,BZ75,CB75,CD75,CF75,CH75,CJ75,CL75,CN75,CP75,CR75,CT75,CV75,CX75),5)</f>
        <v>223.75</v>
      </c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</row>
    <row r="76" spans="1:207" s="2" customFormat="1" ht="15.75" customHeight="1" thickTop="1" thickBot="1" x14ac:dyDescent="0.3">
      <c r="A76" s="3"/>
      <c r="B76" s="92">
        <v>70</v>
      </c>
      <c r="C76" s="118" t="s">
        <v>261</v>
      </c>
      <c r="D76" s="121" t="s">
        <v>343</v>
      </c>
      <c r="E76" s="122">
        <v>2004</v>
      </c>
      <c r="F76" s="123" t="s">
        <v>229</v>
      </c>
      <c r="G76" s="135"/>
      <c r="H76" s="126"/>
      <c r="I76" s="129"/>
      <c r="J76" s="128"/>
      <c r="K76" s="124"/>
      <c r="L76" s="125"/>
      <c r="M76" s="127"/>
      <c r="N76" s="128"/>
      <c r="O76" s="216"/>
      <c r="P76" s="235"/>
      <c r="Q76" s="142"/>
      <c r="R76" s="227"/>
      <c r="S76" s="124"/>
      <c r="T76" s="125"/>
      <c r="U76" s="127"/>
      <c r="V76" s="128"/>
      <c r="W76" s="135"/>
      <c r="X76" s="126"/>
      <c r="Y76" s="129"/>
      <c r="Z76" s="128"/>
      <c r="AA76" s="216">
        <v>15</v>
      </c>
      <c r="AB76" s="240">
        <v>0</v>
      </c>
      <c r="AC76" s="142"/>
      <c r="AD76" s="227"/>
      <c r="AE76" s="135"/>
      <c r="AF76" s="126"/>
      <c r="AG76" s="129">
        <v>19</v>
      </c>
      <c r="AH76" s="128">
        <f>(VLOOKUP(AG76,UMM,2,FALSE))*$AH$5</f>
        <v>51.839999999999996</v>
      </c>
      <c r="AI76" s="135"/>
      <c r="AJ76" s="126"/>
      <c r="AK76" s="129"/>
      <c r="AL76" s="130"/>
      <c r="AM76" s="133"/>
      <c r="AN76" s="131"/>
      <c r="AO76" s="129"/>
      <c r="AP76" s="137"/>
      <c r="AQ76" s="216"/>
      <c r="AR76" s="235"/>
      <c r="AS76" s="142"/>
      <c r="AT76" s="227"/>
      <c r="AU76" s="135"/>
      <c r="AV76" s="126"/>
      <c r="AW76" s="129"/>
      <c r="AX76" s="130"/>
      <c r="AY76" s="135"/>
      <c r="AZ76" s="323"/>
      <c r="BA76" s="129">
        <v>27</v>
      </c>
      <c r="BB76" s="130">
        <f>(VLOOKUP(BA76,multiple,2,FALSE))*$BB$5</f>
        <v>105.59999999999998</v>
      </c>
      <c r="BC76" s="216"/>
      <c r="BD76" s="235"/>
      <c r="BE76" s="142"/>
      <c r="BF76" s="227"/>
      <c r="BG76" s="79"/>
      <c r="BH76" s="80"/>
      <c r="BI76" s="135"/>
      <c r="BJ76" s="136"/>
      <c r="BK76" s="129"/>
      <c r="BL76" s="130"/>
      <c r="BM76" s="135"/>
      <c r="BN76" s="126"/>
      <c r="BO76" s="142"/>
      <c r="BP76" s="132"/>
      <c r="BQ76" s="135"/>
      <c r="BR76" s="126"/>
      <c r="BS76" s="129"/>
      <c r="BT76" s="130"/>
      <c r="BU76" s="79"/>
      <c r="BV76" s="86"/>
      <c r="BW76" s="135"/>
      <c r="BX76" s="126"/>
      <c r="BY76" s="129"/>
      <c r="BZ76" s="130"/>
      <c r="CA76" s="87"/>
      <c r="CB76" s="82"/>
      <c r="CC76" s="154"/>
      <c r="CD76" s="155"/>
      <c r="CE76" s="139">
        <v>40</v>
      </c>
      <c r="CF76" s="132">
        <v>0</v>
      </c>
      <c r="CG76" s="154"/>
      <c r="CH76" s="126"/>
      <c r="CI76" s="142"/>
      <c r="CJ76" s="132"/>
      <c r="CK76" s="174"/>
      <c r="CL76" s="166">
        <v>0</v>
      </c>
      <c r="CM76" s="193"/>
      <c r="CN76" s="163">
        <v>0</v>
      </c>
      <c r="CO76" s="216"/>
      <c r="CP76" s="235">
        <v>0</v>
      </c>
      <c r="CQ76" s="142">
        <v>16</v>
      </c>
      <c r="CR76" s="227">
        <f>(VLOOKUP(CQ76,multiple,2,FALSE))*$CR$5</f>
        <v>64.799999999999983</v>
      </c>
      <c r="CS76" s="174"/>
      <c r="CT76" s="166">
        <v>0</v>
      </c>
      <c r="CU76" s="142">
        <v>31</v>
      </c>
      <c r="CV76" s="153">
        <v>0</v>
      </c>
      <c r="CW76" s="286"/>
      <c r="CX76" s="287"/>
      <c r="CY76" s="90">
        <f>LARGE((H76,J76,X76,Z76,L76,N76,P76,R76,T76,V76,AJ76,AL76,AF76,AH76,AN76,AP76,AR76,AT76,AZ76,BB76,BD76,BF76,BH76,BJ76,BL76,AV76,AX76,BN76,BP76,BR76,BT76,BV76,BX76,BZ76,CB76,CD76,CF76,CH76,CJ76,CL76,CN76,CP76,CR76,CT76,CV76,CX76),1)+LARGE((H76,J76,X76,Z76,L76,N76,P76,R76,T76,V76,AJ76,AL76,AF76,AH76,AN76,AP76,AR76,AT76,AZ76,BB76,BD76,BF76,BH76,BJ76,BL76,AV76,AX76,BN76,BP76,BR76,BT76,BV76,BX76,BZ76,CB76,CD76,CF76,CH76,CJ76,CL76,CN76,CP76,CR76,CT76,CV76,CX76),2)+LARGE((H76,J76,X76,Z76,L76,N76,P76,R76,T76,V76,AJ76,AL76,AF76,AH76,AN76,AP76,AR76,AT76,AZ76,BB76,BD76,BF76,BH76,BJ76,BL76,AV76,AX76,BN76,BP76,BR76,BT76,BV76,BX76,BZ76,CB76,CD76,CF76,CH76,CJ76,CL76,CN76,CP76,CR76,CT76,CV76,CX76),3)+LARGE((H76,J76,X76,Z76,L76,N76,P76,R76,T76,V76,AJ76,AL76,AF76,AH76,AN76,AP76,AR76,AT76,AZ76,BB76,BD76,BF76,BH76,BJ76,BL76,AV76,AX76,BN76,BP76,BR76,BT76,BV76,BX76,BZ76,CB76,CD76,CF76,CH76,CJ76,CL76,CN76,CP76,CR76,CT76,CV76,CX76),4)+LARGE((H76,J76,X76,Z76,L76,N76,P76,R76,T76,V76,AJ76,AL76,AF76,AH76,AN76,AP76,AR76,AT76,AZ76,BB76,BD76,BF76,BH76,BJ76,BL76,AV76,AX76,BN76,BP76,BR76,BT76,BV76,BX76,BZ76,CB76,CD76,CF76,CH76,CJ76,CL76,CN76,CP76,CR76,CT76,CV76,CX76),5)</f>
        <v>222.23999999999998</v>
      </c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</row>
    <row r="77" spans="1:207" s="2" customFormat="1" ht="15.75" customHeight="1" thickTop="1" thickBot="1" x14ac:dyDescent="0.3">
      <c r="A77" s="3"/>
      <c r="B77" s="92">
        <v>71</v>
      </c>
      <c r="C77" s="119" t="s">
        <v>147</v>
      </c>
      <c r="D77" s="115" t="s">
        <v>119</v>
      </c>
      <c r="E77" s="116">
        <v>2003</v>
      </c>
      <c r="F77" s="117" t="s">
        <v>34</v>
      </c>
      <c r="G77" s="135"/>
      <c r="H77" s="126"/>
      <c r="I77" s="129"/>
      <c r="J77" s="128"/>
      <c r="K77" s="124"/>
      <c r="L77" s="125"/>
      <c r="M77" s="127"/>
      <c r="N77" s="128"/>
      <c r="O77" s="216"/>
      <c r="P77" s="240"/>
      <c r="Q77" s="142"/>
      <c r="R77" s="242"/>
      <c r="S77" s="124"/>
      <c r="T77" s="125"/>
      <c r="U77" s="127"/>
      <c r="V77" s="128"/>
      <c r="W77" s="135"/>
      <c r="X77" s="126"/>
      <c r="Y77" s="129"/>
      <c r="Z77" s="128"/>
      <c r="AA77" s="216">
        <v>6</v>
      </c>
      <c r="AB77" s="240">
        <f>(VLOOKUP(AA77,multiple,2,FALSE))*$AB$5</f>
        <v>92.5</v>
      </c>
      <c r="AC77" s="142"/>
      <c r="AD77" s="242"/>
      <c r="AE77" s="135"/>
      <c r="AF77" s="126"/>
      <c r="AG77" s="129"/>
      <c r="AH77" s="128"/>
      <c r="AI77" s="135"/>
      <c r="AJ77" s="126"/>
      <c r="AK77" s="129"/>
      <c r="AL77" s="130"/>
      <c r="AM77" s="133"/>
      <c r="AN77" s="131"/>
      <c r="AO77" s="129"/>
      <c r="AP77" s="137"/>
      <c r="AQ77" s="216"/>
      <c r="AR77" s="240"/>
      <c r="AS77" s="142"/>
      <c r="AT77" s="242"/>
      <c r="AU77" s="135"/>
      <c r="AV77" s="126"/>
      <c r="AW77" s="129"/>
      <c r="AX77" s="130"/>
      <c r="AY77" s="135">
        <v>23</v>
      </c>
      <c r="AZ77" s="134">
        <f>(VLOOKUP(AY77,multiple,2,FALSE))*$AZ$5</f>
        <v>219.55999999999997</v>
      </c>
      <c r="BA77" s="129"/>
      <c r="BB77" s="130"/>
      <c r="BC77" s="216"/>
      <c r="BD77" s="240"/>
      <c r="BE77" s="142"/>
      <c r="BF77" s="242"/>
      <c r="BG77" s="79"/>
      <c r="BH77" s="80"/>
      <c r="BI77" s="135"/>
      <c r="BJ77" s="136"/>
      <c r="BK77" s="129"/>
      <c r="BL77" s="130"/>
      <c r="BM77" s="135"/>
      <c r="BN77" s="126"/>
      <c r="BO77" s="142"/>
      <c r="BP77" s="132"/>
      <c r="BQ77" s="135"/>
      <c r="BR77" s="126"/>
      <c r="BS77" s="129"/>
      <c r="BT77" s="130"/>
      <c r="BU77" s="79"/>
      <c r="BV77" s="86"/>
      <c r="BW77" s="135"/>
      <c r="BX77" s="126"/>
      <c r="BY77" s="129"/>
      <c r="BZ77" s="130"/>
      <c r="CA77" s="87"/>
      <c r="CB77" s="82"/>
      <c r="CC77" s="154"/>
      <c r="CD77" s="155"/>
      <c r="CE77" s="139"/>
      <c r="CF77" s="132"/>
      <c r="CG77" s="154"/>
      <c r="CH77" s="196"/>
      <c r="CI77" s="139"/>
      <c r="CJ77" s="132"/>
      <c r="CK77" s="174"/>
      <c r="CL77" s="166">
        <v>0</v>
      </c>
      <c r="CM77" s="193"/>
      <c r="CN77" s="163">
        <v>0</v>
      </c>
      <c r="CO77" s="216">
        <v>28</v>
      </c>
      <c r="CP77" s="240">
        <v>0</v>
      </c>
      <c r="CQ77" s="142"/>
      <c r="CR77" s="242">
        <v>0</v>
      </c>
      <c r="CS77" s="174"/>
      <c r="CT77" s="166">
        <v>0</v>
      </c>
      <c r="CU77" s="152"/>
      <c r="CV77" s="163">
        <v>0</v>
      </c>
      <c r="CW77" s="291"/>
      <c r="CX77" s="292"/>
      <c r="CY77" s="90">
        <f>LARGE((H77,J77,X77,Z77,L77,N77,P77,R77,T77,V77,AJ77,AL77,AF77,AH77,AN77,AP77,AR77,AT77,AZ77,BB77,BD77,BF77,BH77,BJ77,BL77,AV77,AX77,BN77,BP77,BR77,BT77,BV77,BX77,BZ77,CB77,CD77,CF77,CH77,CJ77,CL77,CN77,CP77,CR77,CT77,CV77,CX77),1)+LARGE((H77,J77,X77,Z77,L77,N77,P77,R77,T77,V77,AJ77,AL77,AF77,AH77,AN77,AP77,AR77,AT77,AZ77,BB77,BD77,BF77,BH77,BJ77,BL77,AV77,AX77,BN77,BP77,BR77,BT77,BV77,BX77,BZ77,CB77,CD77,CF77,CH77,CJ77,CL77,CN77,CP77,CR77,CT77,CV77,CX77),2)+LARGE((H77,J77,X77,Z77,L77,N77,P77,R77,T77,V77,AJ77,AL77,AF77,AH77,AN77,AP77,AR77,AT77,AZ77,BB77,BD77,BF77,BH77,BJ77,BL77,AV77,AX77,BN77,BP77,BR77,BT77,BV77,BX77,BZ77,CB77,CD77,CF77,CH77,CJ77,CL77,CN77,CP77,CR77,CT77,CV77,CX77),3)+LARGE((H77,J77,X77,Z77,L77,N77,P77,R77,T77,V77,AJ77,AL77,AF77,AH77,AN77,AP77,AR77,AT77,AZ77,BB77,BD77,BF77,BH77,BJ77,BL77,AV77,AX77,BN77,BP77,BR77,BT77,BV77,BX77,BZ77,CB77,CD77,CF77,CH77,CJ77,CL77,CN77,CP77,CR77,CT77,CV77,CX77),4)+LARGE((H77,J77,X77,Z77,L77,N77,P77,R77,T77,V77,AJ77,AL77,AF77,AH77,AN77,AP77,AR77,AT77,AZ77,BB77,BD77,BF77,BH77,BJ77,BL77,AV77,AX77,BN77,BP77,BR77,BT77,BV77,BX77,BZ77,CB77,CD77,CF77,CH77,CJ77,CL77,CN77,CP77,CR77,CT77,CV77,CX77),5)</f>
        <v>219.55999999999997</v>
      </c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</row>
    <row r="78" spans="1:207" s="2" customFormat="1" ht="15.75" customHeight="1" thickTop="1" thickBot="1" x14ac:dyDescent="0.3">
      <c r="A78" s="3"/>
      <c r="B78" s="92">
        <v>72</v>
      </c>
      <c r="C78" s="118" t="s">
        <v>306</v>
      </c>
      <c r="D78" s="121" t="s">
        <v>307</v>
      </c>
      <c r="E78" s="122">
        <v>2005</v>
      </c>
      <c r="F78" s="123" t="s">
        <v>28</v>
      </c>
      <c r="G78" s="135"/>
      <c r="H78" s="126"/>
      <c r="I78" s="129"/>
      <c r="J78" s="128"/>
      <c r="K78" s="124"/>
      <c r="L78" s="125"/>
      <c r="M78" s="127"/>
      <c r="N78" s="128"/>
      <c r="O78" s="216"/>
      <c r="P78" s="233">
        <v>0</v>
      </c>
      <c r="Q78" s="142"/>
      <c r="R78" s="242">
        <v>0</v>
      </c>
      <c r="S78" s="124"/>
      <c r="T78" s="125"/>
      <c r="U78" s="127"/>
      <c r="V78" s="128"/>
      <c r="W78" s="135"/>
      <c r="X78" s="126"/>
      <c r="Y78" s="129"/>
      <c r="Z78" s="128"/>
      <c r="AA78" s="216"/>
      <c r="AB78" s="233">
        <v>0</v>
      </c>
      <c r="AC78" s="142">
        <v>10</v>
      </c>
      <c r="AD78" s="227">
        <f>(VLOOKUP(AC78,multiple,2,FALSE))*$AD$5</f>
        <v>70.8</v>
      </c>
      <c r="AE78" s="135"/>
      <c r="AF78" s="126"/>
      <c r="AG78" s="129">
        <v>30</v>
      </c>
      <c r="AH78" s="128">
        <v>0</v>
      </c>
      <c r="AI78" s="135"/>
      <c r="AJ78" s="126"/>
      <c r="AK78" s="129"/>
      <c r="AL78" s="130"/>
      <c r="AM78" s="133"/>
      <c r="AN78" s="131"/>
      <c r="AO78" s="129">
        <v>11</v>
      </c>
      <c r="AP78" s="137">
        <f>(VLOOKUP(AO78,multiple,2,FALSE))*$AP$5</f>
        <v>205.85</v>
      </c>
      <c r="AQ78" s="216"/>
      <c r="AR78" s="233">
        <v>0</v>
      </c>
      <c r="AS78" s="142"/>
      <c r="AT78" s="227"/>
      <c r="AU78" s="135"/>
      <c r="AV78" s="126"/>
      <c r="AW78" s="129"/>
      <c r="AX78" s="130"/>
      <c r="AY78" s="135"/>
      <c r="AZ78" s="134"/>
      <c r="BA78" s="129"/>
      <c r="BB78" s="130"/>
      <c r="BC78" s="216"/>
      <c r="BD78" s="233">
        <v>0</v>
      </c>
      <c r="BE78" s="142"/>
      <c r="BF78" s="227"/>
      <c r="BG78" s="79"/>
      <c r="BH78" s="80"/>
      <c r="BI78" s="135"/>
      <c r="BJ78" s="136"/>
      <c r="BK78" s="129"/>
      <c r="BL78" s="130"/>
      <c r="BM78" s="135"/>
      <c r="BN78" s="126"/>
      <c r="BO78" s="142"/>
      <c r="BP78" s="132"/>
      <c r="BQ78" s="135"/>
      <c r="BR78" s="126"/>
      <c r="BS78" s="129"/>
      <c r="BT78" s="130"/>
      <c r="BU78" s="79"/>
      <c r="BV78" s="86"/>
      <c r="BW78" s="135"/>
      <c r="BX78" s="126"/>
      <c r="BY78" s="129"/>
      <c r="BZ78" s="130"/>
      <c r="CA78" s="87"/>
      <c r="CB78" s="82"/>
      <c r="CC78" s="154"/>
      <c r="CD78" s="155"/>
      <c r="CE78" s="139"/>
      <c r="CF78" s="132"/>
      <c r="CG78" s="154"/>
      <c r="CH78" s="196"/>
      <c r="CI78" s="139"/>
      <c r="CJ78" s="144"/>
      <c r="CK78" s="174"/>
      <c r="CL78" s="166">
        <v>0</v>
      </c>
      <c r="CM78" s="193"/>
      <c r="CN78" s="163">
        <v>0</v>
      </c>
      <c r="CO78" s="216"/>
      <c r="CP78" s="235">
        <v>0</v>
      </c>
      <c r="CQ78" s="142"/>
      <c r="CR78" s="242">
        <v>0</v>
      </c>
      <c r="CS78" s="174"/>
      <c r="CT78" s="166">
        <v>0</v>
      </c>
      <c r="CU78" s="193"/>
      <c r="CV78" s="163">
        <v>0</v>
      </c>
      <c r="CW78" s="291"/>
      <c r="CX78" s="292"/>
      <c r="CY78" s="90">
        <f>LARGE((H78,J78,X78,Z78,L78,N78,P78,R78,T78,V78,AJ78,AL78,AF78,AH78,AN78,AP78,AR78,AT78,AZ78,BB78,BD78,BF78,BH78,BJ78,BL78,AV78,AX78,BN78,BP78,BR78,BT78,BV78,BX78,BZ78,CB78,CD78,CF78,CH78,CJ78,CL78,CN78,CP78,CR78,CT78,CV78,CX78),1)+LARGE((H78,J78,X78,Z78,L78,N78,P78,R78,T78,V78,AJ78,AL78,AF78,AH78,AN78,AP78,AR78,AT78,AZ78,BB78,BD78,BF78,BH78,BJ78,BL78,AV78,AX78,BN78,BP78,BR78,BT78,BV78,BX78,BZ78,CB78,CD78,CF78,CH78,CJ78,CL78,CN78,CP78,CR78,CT78,CV78,CX78),2)+LARGE((H78,J78,X78,Z78,L78,N78,P78,R78,T78,V78,AJ78,AL78,AF78,AH78,AN78,AP78,AR78,AT78,AZ78,BB78,BD78,BF78,BH78,BJ78,BL78,AV78,AX78,BN78,BP78,BR78,BT78,BV78,BX78,BZ78,CB78,CD78,CF78,CH78,CJ78,CL78,CN78,CP78,CR78,CT78,CV78,CX78),3)+LARGE((H78,J78,X78,Z78,L78,N78,P78,R78,T78,V78,AJ78,AL78,AF78,AH78,AN78,AP78,AR78,AT78,AZ78,BB78,BD78,BF78,BH78,BJ78,BL78,AV78,AX78,BN78,BP78,BR78,BT78,BV78,BX78,BZ78,CB78,CD78,CF78,CH78,CJ78,CL78,CN78,CP78,CR78,CT78,CV78,CX78),4)+LARGE((H78,J78,X78,Z78,L78,N78,P78,R78,T78,V78,AJ78,AL78,AF78,AH78,AN78,AP78,AR78,AT78,AZ78,BB78,BD78,BF78,BH78,BJ78,BL78,AV78,AX78,BN78,BP78,BR78,BT78,BV78,BX78,BZ78,CB78,CD78,CF78,CH78,CJ78,CL78,CN78,CP78,CR78,CT78,CV78,CX78),5)</f>
        <v>205.85</v>
      </c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</row>
    <row r="79" spans="1:207" s="2" customFormat="1" ht="15.75" customHeight="1" thickTop="1" thickBot="1" x14ac:dyDescent="0.3">
      <c r="A79" s="3"/>
      <c r="B79" s="92">
        <v>73</v>
      </c>
      <c r="C79" s="119" t="s">
        <v>149</v>
      </c>
      <c r="D79" s="115" t="s">
        <v>148</v>
      </c>
      <c r="E79" s="116">
        <v>2003</v>
      </c>
      <c r="F79" s="117"/>
      <c r="G79" s="135"/>
      <c r="H79" s="126"/>
      <c r="I79" s="129"/>
      <c r="J79" s="128"/>
      <c r="K79" s="124"/>
      <c r="L79" s="125"/>
      <c r="M79" s="127"/>
      <c r="N79" s="128"/>
      <c r="O79" s="216"/>
      <c r="P79" s="235"/>
      <c r="Q79" s="142"/>
      <c r="R79" s="242"/>
      <c r="S79" s="124"/>
      <c r="T79" s="125"/>
      <c r="U79" s="127"/>
      <c r="V79" s="128"/>
      <c r="W79" s="135"/>
      <c r="X79" s="126"/>
      <c r="Y79" s="129"/>
      <c r="Z79" s="128"/>
      <c r="AA79" s="216"/>
      <c r="AB79" s="235"/>
      <c r="AC79" s="142"/>
      <c r="AD79" s="242"/>
      <c r="AE79" s="135"/>
      <c r="AF79" s="126"/>
      <c r="AG79" s="129"/>
      <c r="AH79" s="128"/>
      <c r="AI79" s="135"/>
      <c r="AJ79" s="126"/>
      <c r="AK79" s="129"/>
      <c r="AL79" s="130"/>
      <c r="AM79" s="133">
        <v>19</v>
      </c>
      <c r="AN79" s="131">
        <f>(VLOOKUP(AM79,multiple,2,FALSE))*$AN$5</f>
        <v>202.07999999999998</v>
      </c>
      <c r="AO79" s="129"/>
      <c r="AP79" s="137"/>
      <c r="AQ79" s="216"/>
      <c r="AR79" s="235"/>
      <c r="AS79" s="142"/>
      <c r="AT79" s="242"/>
      <c r="AU79" s="135"/>
      <c r="AV79" s="126"/>
      <c r="AW79" s="129"/>
      <c r="AX79" s="130"/>
      <c r="AY79" s="135"/>
      <c r="AZ79" s="134"/>
      <c r="BA79" s="129"/>
      <c r="BB79" s="130"/>
      <c r="BC79" s="216"/>
      <c r="BD79" s="235"/>
      <c r="BE79" s="142"/>
      <c r="BF79" s="242"/>
      <c r="BG79" s="79"/>
      <c r="BH79" s="80"/>
      <c r="BI79" s="135"/>
      <c r="BJ79" s="136"/>
      <c r="BK79" s="129"/>
      <c r="BL79" s="130"/>
      <c r="BM79" s="135"/>
      <c r="BN79" s="126"/>
      <c r="BO79" s="142"/>
      <c r="BP79" s="132"/>
      <c r="BQ79" s="135"/>
      <c r="BR79" s="126"/>
      <c r="BS79" s="129"/>
      <c r="BT79" s="130"/>
      <c r="BU79" s="79"/>
      <c r="BV79" s="86"/>
      <c r="BW79" s="135"/>
      <c r="BX79" s="126"/>
      <c r="BY79" s="129"/>
      <c r="BZ79" s="130"/>
      <c r="CA79" s="87"/>
      <c r="CB79" s="82"/>
      <c r="CC79" s="154"/>
      <c r="CD79" s="155"/>
      <c r="CE79" s="139"/>
      <c r="CF79" s="132"/>
      <c r="CG79" s="154"/>
      <c r="CH79" s="126"/>
      <c r="CI79" s="142"/>
      <c r="CJ79" s="132"/>
      <c r="CK79" s="174"/>
      <c r="CL79" s="166"/>
      <c r="CM79" s="193"/>
      <c r="CN79" s="163">
        <v>0</v>
      </c>
      <c r="CO79" s="216"/>
      <c r="CP79" s="235"/>
      <c r="CQ79" s="142"/>
      <c r="CR79" s="242">
        <v>0</v>
      </c>
      <c r="CS79" s="174"/>
      <c r="CT79" s="166">
        <v>0</v>
      </c>
      <c r="CU79" s="152"/>
      <c r="CV79" s="163">
        <v>0</v>
      </c>
      <c r="CW79" s="291"/>
      <c r="CX79" s="292"/>
      <c r="CY79" s="90">
        <f>LARGE((H79,J79,X79,Z79,L79,N79,P79,R79,T79,V79,AJ79,AL79,AF79,AH79,AN79,AP79,AR79,AT79,AZ79,BB79,BD79,BF79,BH79,BJ79,BL79,AV79,AX79,BN79,BP79,BR79,BT79,BV79,BX79,BZ79,CB79,CD79,CF79,CH79,CJ79,CL79,CN79,CP79,CR79,CT79,CV79,CX79),1)+LARGE((H79,J79,X79,Z79,L79,N79,P79,R79,T79,V79,AJ79,AL79,AF79,AH79,AN79,AP79,AR79,AT79,AZ79,BB79,BD79,BF79,BH79,BJ79,BL79,AV79,AX79,BN79,BP79,BR79,BT79,BV79,BX79,BZ79,CB79,CD79,CF79,CH79,CJ79,CL79,CN79,CP79,CR79,CT79,CV79,CX79),2)+LARGE((H79,J79,X79,Z79,L79,N79,P79,R79,T79,V79,AJ79,AL79,AF79,AH79,AN79,AP79,AR79,AT79,AZ79,BB79,BD79,BF79,BH79,BJ79,BL79,AV79,AX79,BN79,BP79,BR79,BT79,BV79,BX79,BZ79,CB79,CD79,CF79,CH79,CJ79,CL79,CN79,CP79,CR79,CT79,CV79,CX79),3)+LARGE((H79,J79,X79,Z79,L79,N79,P79,R79,T79,V79,AJ79,AL79,AF79,AH79,AN79,AP79,AR79,AT79,AZ79,BB79,BD79,BF79,BH79,BJ79,BL79,AV79,AX79,BN79,BP79,BR79,BT79,BV79,BX79,BZ79,CB79,CD79,CF79,CH79,CJ79,CL79,CN79,CP79,CR79,CT79,CV79,CX79),4)+LARGE((H79,J79,X79,Z79,L79,N79,P79,R79,T79,V79,AJ79,AL79,AF79,AH79,AN79,AP79,AR79,AT79,AZ79,BB79,BD79,BF79,BH79,BJ79,BL79,AV79,AX79,BN79,BP79,BR79,BT79,BV79,BX79,BZ79,CB79,CD79,CF79,CH79,CJ79,CL79,CN79,CP79,CR79,CT79,CV79,CX79),5)</f>
        <v>202.07999999999998</v>
      </c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</row>
    <row r="80" spans="1:207" s="2" customFormat="1" ht="15.75" customHeight="1" thickTop="1" thickBot="1" x14ac:dyDescent="0.3">
      <c r="A80" s="3"/>
      <c r="B80" s="92">
        <v>74</v>
      </c>
      <c r="C80" s="119" t="s">
        <v>484</v>
      </c>
      <c r="D80" s="311" t="s">
        <v>485</v>
      </c>
      <c r="E80" s="116">
        <v>2003</v>
      </c>
      <c r="F80" s="117"/>
      <c r="G80" s="135"/>
      <c r="H80" s="126"/>
      <c r="I80" s="129"/>
      <c r="J80" s="128"/>
      <c r="K80" s="124"/>
      <c r="L80" s="125"/>
      <c r="M80" s="127"/>
      <c r="N80" s="128"/>
      <c r="O80" s="216"/>
      <c r="P80" s="248"/>
      <c r="Q80" s="142"/>
      <c r="R80" s="227"/>
      <c r="S80" s="124"/>
      <c r="T80" s="125"/>
      <c r="U80" s="127"/>
      <c r="V80" s="128"/>
      <c r="W80" s="135"/>
      <c r="X80" s="126"/>
      <c r="Y80" s="129"/>
      <c r="Z80" s="128"/>
      <c r="AA80" s="216"/>
      <c r="AB80" s="248"/>
      <c r="AC80" s="142"/>
      <c r="AD80" s="227"/>
      <c r="AE80" s="135"/>
      <c r="AF80" s="126"/>
      <c r="AG80" s="129"/>
      <c r="AH80" s="128"/>
      <c r="AI80" s="135"/>
      <c r="AJ80" s="126"/>
      <c r="AK80" s="129"/>
      <c r="AL80" s="130"/>
      <c r="AM80" s="133">
        <v>20</v>
      </c>
      <c r="AN80" s="131">
        <f>(VLOOKUP(AM80,multiple,2,FALSE))*$AN$5</f>
        <v>197.86999999999998</v>
      </c>
      <c r="AO80" s="129"/>
      <c r="AP80" s="137"/>
      <c r="AQ80" s="216"/>
      <c r="AR80" s="248"/>
      <c r="AS80" s="142"/>
      <c r="AT80" s="227"/>
      <c r="AU80" s="135"/>
      <c r="AV80" s="126"/>
      <c r="AW80" s="129"/>
      <c r="AX80" s="130"/>
      <c r="AY80" s="135"/>
      <c r="AZ80" s="134"/>
      <c r="BA80" s="129"/>
      <c r="BB80" s="130"/>
      <c r="BC80" s="216"/>
      <c r="BD80" s="248"/>
      <c r="BE80" s="142"/>
      <c r="BF80" s="227"/>
      <c r="BG80" s="79"/>
      <c r="BH80" s="80"/>
      <c r="BI80" s="135"/>
      <c r="BJ80" s="136"/>
      <c r="BK80" s="129"/>
      <c r="BL80" s="130"/>
      <c r="BM80" s="135"/>
      <c r="BN80" s="126"/>
      <c r="BO80" s="142"/>
      <c r="BP80" s="132"/>
      <c r="BQ80" s="135"/>
      <c r="BR80" s="126"/>
      <c r="BS80" s="129"/>
      <c r="BT80" s="130"/>
      <c r="BU80" s="79"/>
      <c r="BV80" s="86"/>
      <c r="BW80" s="135"/>
      <c r="BX80" s="126"/>
      <c r="BY80" s="129"/>
      <c r="BZ80" s="130"/>
      <c r="CA80" s="87"/>
      <c r="CB80" s="82"/>
      <c r="CC80" s="154"/>
      <c r="CD80" s="155"/>
      <c r="CE80" s="139"/>
      <c r="CF80" s="132"/>
      <c r="CG80" s="154"/>
      <c r="CH80" s="126"/>
      <c r="CI80" s="142"/>
      <c r="CJ80" s="132"/>
      <c r="CK80" s="174"/>
      <c r="CL80" s="166"/>
      <c r="CM80" s="193"/>
      <c r="CN80" s="163"/>
      <c r="CO80" s="216"/>
      <c r="CP80" s="248"/>
      <c r="CQ80" s="142"/>
      <c r="CR80" s="242">
        <v>0</v>
      </c>
      <c r="CS80" s="174"/>
      <c r="CT80" s="166">
        <v>0</v>
      </c>
      <c r="CU80" s="142"/>
      <c r="CV80" s="163">
        <v>0</v>
      </c>
      <c r="CW80" s="289"/>
      <c r="CX80" s="290">
        <v>0</v>
      </c>
      <c r="CY80" s="90">
        <f>LARGE((H80,J80,X80,Z80,L80,N80,P80,R80,T80,V80,AJ80,AL80,AF80,AH80,AN80,AP80,AR80,AT80,AZ80,BB80,BD80,BF80,BH80,BJ80,BL80,AV80,AX80,BN80,BP80,BR80,BT80,BV80,BX80,BZ80,CB80,CD80,CF80,CH80,CJ80,CL80,CN80,CP80,CR80,CT80,CV80,CX80),1)+LARGE((H80,J80,X80,Z80,L80,N80,P80,R80,T80,V80,AJ80,AL80,AF80,AH80,AN80,AP80,AR80,AT80,AZ80,BB80,BD80,BF80,BH80,BJ80,BL80,AV80,AX80,BN80,BP80,BR80,BT80,BV80,BX80,BZ80,CB80,CD80,CF80,CH80,CJ80,CL80,CN80,CP80,CR80,CT80,CV80,CX80),2)+LARGE((H80,J80,X80,Z80,L80,N80,P80,R80,T80,V80,AJ80,AL80,AF80,AH80,AN80,AP80,AR80,AT80,AZ80,BB80,BD80,BF80,BH80,BJ80,BL80,AV80,AX80,BN80,BP80,BR80,BT80,BV80,BX80,BZ80,CB80,CD80,CF80,CH80,CJ80,CL80,CN80,CP80,CR80,CT80,CV80,CX80),3)+LARGE((H80,J80,X80,Z80,L80,N80,P80,R80,T80,V80,AJ80,AL80,AF80,AH80,AN80,AP80,AR80,AT80,AZ80,BB80,BD80,BF80,BH80,BJ80,BL80,AV80,AX80,BN80,BP80,BR80,BT80,BV80,BX80,BZ80,CB80,CD80,CF80,CH80,CJ80,CL80,CN80,CP80,CR80,CT80,CV80,CX80),4)+LARGE((H80,J80,X80,Z80,L80,N80,P80,R80,T80,V80,AJ80,AL80,AF80,AH80,AN80,AP80,AR80,AT80,AZ80,BB80,BD80,BF80,BH80,BJ80,BL80,AV80,AX80,BN80,BP80,BR80,BT80,BV80,BX80,BZ80,CB80,CD80,CF80,CH80,CJ80,CL80,CN80,CP80,CR80,CT80,CV80,CX80),5)</f>
        <v>197.86999999999998</v>
      </c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</row>
    <row r="81" spans="1:207" s="2" customFormat="1" ht="15.75" customHeight="1" thickTop="1" thickBot="1" x14ac:dyDescent="0.3">
      <c r="A81" s="3"/>
      <c r="B81" s="92">
        <v>75</v>
      </c>
      <c r="C81" s="118" t="s">
        <v>411</v>
      </c>
      <c r="D81" s="121" t="s">
        <v>412</v>
      </c>
      <c r="E81" s="122">
        <v>2005</v>
      </c>
      <c r="F81" s="123" t="s">
        <v>162</v>
      </c>
      <c r="G81" s="135"/>
      <c r="H81" s="126"/>
      <c r="I81" s="129"/>
      <c r="J81" s="128"/>
      <c r="K81" s="124"/>
      <c r="L81" s="125"/>
      <c r="M81" s="127"/>
      <c r="N81" s="128"/>
      <c r="O81" s="216"/>
      <c r="P81" s="250"/>
      <c r="Q81" s="142">
        <v>25</v>
      </c>
      <c r="R81" s="227">
        <v>0</v>
      </c>
      <c r="S81" s="124"/>
      <c r="T81" s="125"/>
      <c r="U81" s="127"/>
      <c r="V81" s="128"/>
      <c r="W81" s="135"/>
      <c r="X81" s="126"/>
      <c r="Y81" s="129"/>
      <c r="Z81" s="128"/>
      <c r="AA81" s="216"/>
      <c r="AB81" s="250"/>
      <c r="AC81" s="142">
        <v>11</v>
      </c>
      <c r="AD81" s="227">
        <f>(VLOOKUP(AC81,multiple,2,FALSE))*$AD$5</f>
        <v>67.849999999999994</v>
      </c>
      <c r="AE81" s="135"/>
      <c r="AF81" s="126"/>
      <c r="AG81" s="129">
        <v>27</v>
      </c>
      <c r="AH81" s="128">
        <v>0</v>
      </c>
      <c r="AI81" s="135"/>
      <c r="AJ81" s="126"/>
      <c r="AK81" s="129"/>
      <c r="AL81" s="130"/>
      <c r="AM81" s="133"/>
      <c r="AN81" s="131"/>
      <c r="AO81" s="129"/>
      <c r="AP81" s="137"/>
      <c r="AQ81" s="216"/>
      <c r="AR81" s="250"/>
      <c r="AS81" s="142">
        <v>16</v>
      </c>
      <c r="AT81" s="227">
        <f>(VLOOKUP(AS81,multiple,2,FALSE))*$AT$5</f>
        <v>98.099999999999966</v>
      </c>
      <c r="AU81" s="135"/>
      <c r="AV81" s="126"/>
      <c r="AW81" s="129"/>
      <c r="AX81" s="130"/>
      <c r="AY81" s="135"/>
      <c r="AZ81" s="134"/>
      <c r="BA81" s="129">
        <v>57</v>
      </c>
      <c r="BB81" s="130">
        <v>0</v>
      </c>
      <c r="BC81" s="216"/>
      <c r="BD81" s="250"/>
      <c r="BE81" s="142"/>
      <c r="BF81" s="227"/>
      <c r="BG81" s="79"/>
      <c r="BH81" s="80"/>
      <c r="BI81" s="135"/>
      <c r="BJ81" s="136"/>
      <c r="BK81" s="129">
        <v>8</v>
      </c>
      <c r="BL81" s="130">
        <f>(VLOOKUP(BK81,multiple,2,FALSE))*$BL$5</f>
        <v>96</v>
      </c>
      <c r="BM81" s="135"/>
      <c r="BN81" s="126"/>
      <c r="BO81" s="142"/>
      <c r="BP81" s="132"/>
      <c r="BQ81" s="135"/>
      <c r="BR81" s="126"/>
      <c r="BS81" s="129"/>
      <c r="BT81" s="130"/>
      <c r="BU81" s="79"/>
      <c r="BV81" s="86"/>
      <c r="BW81" s="135"/>
      <c r="BX81" s="126"/>
      <c r="BY81" s="129"/>
      <c r="BZ81" s="130"/>
      <c r="CA81" s="87"/>
      <c r="CB81" s="82"/>
      <c r="CC81" s="154"/>
      <c r="CD81" s="155"/>
      <c r="CE81" s="139"/>
      <c r="CF81" s="132"/>
      <c r="CG81" s="154"/>
      <c r="CH81" s="126"/>
      <c r="CI81" s="142"/>
      <c r="CJ81" s="132"/>
      <c r="CK81" s="174"/>
      <c r="CL81" s="166"/>
      <c r="CM81" s="193"/>
      <c r="CN81" s="163"/>
      <c r="CO81" s="216"/>
      <c r="CP81" s="250">
        <v>0</v>
      </c>
      <c r="CQ81" s="142"/>
      <c r="CR81" s="242">
        <v>0</v>
      </c>
      <c r="CS81" s="174"/>
      <c r="CT81" s="166">
        <v>0</v>
      </c>
      <c r="CU81" s="142"/>
      <c r="CV81" s="163">
        <v>0</v>
      </c>
      <c r="CW81" s="289"/>
      <c r="CX81" s="290"/>
      <c r="CY81" s="90">
        <f>LARGE((H81,J81,X81,Z81,L81,N81,P81,R81,T81,V81,AJ81,AL81,AF81,AH81,AN81,AP81,AR81,AT81,AZ81,BB81,BD81,BF81,BH81,BJ81,BL81,AV81,AX81,BN81,BP81,BR81,BT81,BV81,BX81,BZ81,CB81,CD81,CF81,CH81,CJ81,CL81,CN81,CP81,CR81,CT81,CV81,CX81),1)+LARGE((H81,J81,X81,Z81,L81,N81,P81,R81,T81,V81,AJ81,AL81,AF81,AH81,AN81,AP81,AR81,AT81,AZ81,BB81,BD81,BF81,BH81,BJ81,BL81,AV81,AX81,BN81,BP81,BR81,BT81,BV81,BX81,BZ81,CB81,CD81,CF81,CH81,CJ81,CL81,CN81,CP81,CR81,CT81,CV81,CX81),2)+LARGE((H81,J81,X81,Z81,L81,N81,P81,R81,T81,V81,AJ81,AL81,AF81,AH81,AN81,AP81,AR81,AT81,AZ81,BB81,BD81,BF81,BH81,BJ81,BL81,AV81,AX81,BN81,BP81,BR81,BT81,BV81,BX81,BZ81,CB81,CD81,CF81,CH81,CJ81,CL81,CN81,CP81,CR81,CT81,CV81,CX81),3)+LARGE((H81,J81,X81,Z81,L81,N81,P81,R81,T81,V81,AJ81,AL81,AF81,AH81,AN81,AP81,AR81,AT81,AZ81,BB81,BD81,BF81,BH81,BJ81,BL81,AV81,AX81,BN81,BP81,BR81,BT81,BV81,BX81,BZ81,CB81,CD81,CF81,CH81,CJ81,CL81,CN81,CP81,CR81,CT81,CV81,CX81),4)+LARGE((H81,J81,X81,Z81,L81,N81,P81,R81,T81,V81,AJ81,AL81,AF81,AH81,AN81,AP81,AR81,AT81,AZ81,BB81,BD81,BF81,BH81,BJ81,BL81,AV81,AX81,BN81,BP81,BR81,BT81,BV81,BX81,BZ81,CB81,CD81,CF81,CH81,CJ81,CL81,CN81,CP81,CR81,CT81,CV81,CX81),5)</f>
        <v>194.09999999999997</v>
      </c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</row>
    <row r="82" spans="1:207" s="2" customFormat="1" ht="15.75" customHeight="1" thickTop="1" thickBot="1" x14ac:dyDescent="0.3">
      <c r="A82" s="3"/>
      <c r="B82" s="92">
        <v>76</v>
      </c>
      <c r="C82" s="119" t="s">
        <v>208</v>
      </c>
      <c r="D82" s="115" t="s">
        <v>39</v>
      </c>
      <c r="E82" s="116">
        <v>2003</v>
      </c>
      <c r="F82" s="117" t="s">
        <v>209</v>
      </c>
      <c r="G82" s="135">
        <v>11</v>
      </c>
      <c r="H82" s="126">
        <v>0</v>
      </c>
      <c r="I82" s="129"/>
      <c r="J82" s="128"/>
      <c r="K82" s="124"/>
      <c r="L82" s="125"/>
      <c r="M82" s="127"/>
      <c r="N82" s="128"/>
      <c r="O82" s="216"/>
      <c r="P82" s="235"/>
      <c r="Q82" s="142"/>
      <c r="R82" s="242"/>
      <c r="S82" s="124">
        <v>16</v>
      </c>
      <c r="T82" s="125">
        <v>0</v>
      </c>
      <c r="U82" s="127"/>
      <c r="V82" s="128"/>
      <c r="W82" s="135"/>
      <c r="X82" s="126"/>
      <c r="Y82" s="129"/>
      <c r="Z82" s="128"/>
      <c r="AA82" s="216"/>
      <c r="AB82" s="235"/>
      <c r="AC82" s="142"/>
      <c r="AD82" s="242"/>
      <c r="AE82" s="135"/>
      <c r="AF82" s="126"/>
      <c r="AG82" s="129"/>
      <c r="AH82" s="128"/>
      <c r="AI82" s="135"/>
      <c r="AJ82" s="126"/>
      <c r="AK82" s="129"/>
      <c r="AL82" s="130"/>
      <c r="AM82" s="133">
        <v>37</v>
      </c>
      <c r="AN82" s="131">
        <v>0</v>
      </c>
      <c r="AO82" s="129"/>
      <c r="AP82" s="137"/>
      <c r="AQ82" s="216"/>
      <c r="AR82" s="235"/>
      <c r="AS82" s="142"/>
      <c r="AT82" s="242"/>
      <c r="AU82" s="135"/>
      <c r="AV82" s="126"/>
      <c r="AW82" s="129"/>
      <c r="AX82" s="130"/>
      <c r="AY82" s="135"/>
      <c r="AZ82" s="134"/>
      <c r="BA82" s="129"/>
      <c r="BB82" s="130"/>
      <c r="BC82" s="216"/>
      <c r="BD82" s="235"/>
      <c r="BE82" s="142"/>
      <c r="BF82" s="242"/>
      <c r="BG82" s="79"/>
      <c r="BH82" s="80"/>
      <c r="BI82" s="135">
        <v>9</v>
      </c>
      <c r="BJ82" s="136">
        <v>0</v>
      </c>
      <c r="BK82" s="129"/>
      <c r="BL82" s="130"/>
      <c r="BM82" s="135"/>
      <c r="BN82" s="126"/>
      <c r="BO82" s="142"/>
      <c r="BP82" s="132"/>
      <c r="BQ82" s="135">
        <v>15</v>
      </c>
      <c r="BR82" s="126">
        <v>0</v>
      </c>
      <c r="BS82" s="129"/>
      <c r="BT82" s="130"/>
      <c r="BU82" s="79"/>
      <c r="BV82" s="86"/>
      <c r="BW82" s="135">
        <v>5</v>
      </c>
      <c r="BX82" s="126">
        <f>(VLOOKUP(BW82,multiple,2,FALSE))*BX$5</f>
        <v>178.75</v>
      </c>
      <c r="BY82" s="129"/>
      <c r="BZ82" s="130"/>
      <c r="CA82" s="87"/>
      <c r="CB82" s="82"/>
      <c r="CC82" s="154"/>
      <c r="CD82" s="155"/>
      <c r="CE82" s="139"/>
      <c r="CF82" s="132"/>
      <c r="CG82" s="154"/>
      <c r="CH82" s="126"/>
      <c r="CI82" s="142"/>
      <c r="CJ82" s="132"/>
      <c r="CK82" s="174"/>
      <c r="CL82" s="166">
        <v>0</v>
      </c>
      <c r="CM82" s="142">
        <v>11</v>
      </c>
      <c r="CN82" s="153">
        <v>0</v>
      </c>
      <c r="CO82" s="216"/>
      <c r="CP82" s="235">
        <v>0</v>
      </c>
      <c r="CQ82" s="142"/>
      <c r="CR82" s="242">
        <v>0</v>
      </c>
      <c r="CS82" s="174"/>
      <c r="CT82" s="166">
        <v>0</v>
      </c>
      <c r="CU82" s="193"/>
      <c r="CV82" s="163">
        <v>0</v>
      </c>
      <c r="CW82" s="286"/>
      <c r="CX82" s="287"/>
      <c r="CY82" s="90">
        <f>LARGE((H82,J82,X82,Z82,L82,N82,P82,R82,T82,V82,AJ82,AL82,AF82,AH82,AN82,AP82,AR82,AT82,AZ82,BB82,BD82,BF82,BH82,BJ82,BL82,AV82,AX82,BN82,BP82,BR82,BT82,BV82,BX82,BZ82,CB82,CD82,CF82,CH82,CJ82,CL82,CN82,CP82,CR82,CT82,CV82,CX82),1)+LARGE((H82,J82,X82,Z82,L82,N82,P82,R82,T82,V82,AJ82,AL82,AF82,AH82,AN82,AP82,AR82,AT82,AZ82,BB82,BD82,BF82,BH82,BJ82,BL82,AV82,AX82,BN82,BP82,BR82,BT82,BV82,BX82,BZ82,CB82,CD82,CF82,CH82,CJ82,CL82,CN82,CP82,CR82,CT82,CV82,CX82),2)+LARGE((H82,J82,X82,Z82,L82,N82,P82,R82,T82,V82,AJ82,AL82,AF82,AH82,AN82,AP82,AR82,AT82,AZ82,BB82,BD82,BF82,BH82,BJ82,BL82,AV82,AX82,BN82,BP82,BR82,BT82,BV82,BX82,BZ82,CB82,CD82,CF82,CH82,CJ82,CL82,CN82,CP82,CR82,CT82,CV82,CX82),3)+LARGE((H82,J82,X82,Z82,L82,N82,P82,R82,T82,V82,AJ82,AL82,AF82,AH82,AN82,AP82,AR82,AT82,AZ82,BB82,BD82,BF82,BH82,BJ82,BL82,AV82,AX82,BN82,BP82,BR82,BT82,BV82,BX82,BZ82,CB82,CD82,CF82,CH82,CJ82,CL82,CN82,CP82,CR82,CT82,CV82,CX82),4)+LARGE((H82,J82,X82,Z82,L82,N82,P82,R82,T82,V82,AJ82,AL82,AF82,AH82,AN82,AP82,AR82,AT82,AZ82,BB82,BD82,BF82,BH82,BJ82,BL82,AV82,AX82,BN82,BP82,BR82,BT82,BV82,BX82,BZ82,CB82,CD82,CF82,CH82,CJ82,CL82,CN82,CP82,CR82,CT82,CV82,CX82),5)</f>
        <v>178.75</v>
      </c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</row>
    <row r="83" spans="1:207" s="2" customFormat="1" ht="15.75" customHeight="1" thickTop="1" thickBot="1" x14ac:dyDescent="0.3">
      <c r="A83" s="3"/>
      <c r="B83" s="92">
        <v>77</v>
      </c>
      <c r="C83" s="119" t="s">
        <v>272</v>
      </c>
      <c r="D83" s="115" t="s">
        <v>273</v>
      </c>
      <c r="E83" s="116">
        <v>2003</v>
      </c>
      <c r="F83" s="117"/>
      <c r="G83" s="135"/>
      <c r="H83" s="126"/>
      <c r="I83" s="129"/>
      <c r="J83" s="128"/>
      <c r="K83" s="124"/>
      <c r="L83" s="125"/>
      <c r="M83" s="127"/>
      <c r="N83" s="128"/>
      <c r="O83" s="216"/>
      <c r="P83" s="250"/>
      <c r="Q83" s="142"/>
      <c r="R83" s="242"/>
      <c r="S83" s="124"/>
      <c r="T83" s="125"/>
      <c r="U83" s="127"/>
      <c r="V83" s="128"/>
      <c r="W83" s="135"/>
      <c r="X83" s="126"/>
      <c r="Y83" s="129"/>
      <c r="Z83" s="128"/>
      <c r="AA83" s="216"/>
      <c r="AB83" s="250"/>
      <c r="AC83" s="142"/>
      <c r="AD83" s="242"/>
      <c r="AE83" s="135"/>
      <c r="AF83" s="126"/>
      <c r="AG83" s="129"/>
      <c r="AH83" s="128"/>
      <c r="AI83" s="135"/>
      <c r="AJ83" s="126"/>
      <c r="AK83" s="129"/>
      <c r="AL83" s="130"/>
      <c r="AM83" s="133">
        <v>25</v>
      </c>
      <c r="AN83" s="131">
        <f>(VLOOKUP(AM83,multiple,2,FALSE))*$AN$5</f>
        <v>176.81999999999996</v>
      </c>
      <c r="AO83" s="129"/>
      <c r="AP83" s="137"/>
      <c r="AQ83" s="216"/>
      <c r="AR83" s="250"/>
      <c r="AS83" s="142"/>
      <c r="AT83" s="242"/>
      <c r="AU83" s="135"/>
      <c r="AV83" s="126"/>
      <c r="AW83" s="129"/>
      <c r="AX83" s="130"/>
      <c r="AY83" s="135"/>
      <c r="AZ83" s="134"/>
      <c r="BA83" s="129"/>
      <c r="BB83" s="130"/>
      <c r="BC83" s="216"/>
      <c r="BD83" s="250"/>
      <c r="BE83" s="142"/>
      <c r="BF83" s="242"/>
      <c r="BG83" s="79"/>
      <c r="BH83" s="80"/>
      <c r="BI83" s="135"/>
      <c r="BJ83" s="136"/>
      <c r="BK83" s="129"/>
      <c r="BL83" s="130"/>
      <c r="BM83" s="135"/>
      <c r="BN83" s="126"/>
      <c r="BO83" s="142"/>
      <c r="BP83" s="132"/>
      <c r="BQ83" s="135"/>
      <c r="BR83" s="126"/>
      <c r="BS83" s="129"/>
      <c r="BT83" s="130"/>
      <c r="BU83" s="79"/>
      <c r="BV83" s="86"/>
      <c r="BW83" s="135"/>
      <c r="BX83" s="134"/>
      <c r="BY83" s="129"/>
      <c r="BZ83" s="130"/>
      <c r="CA83" s="87"/>
      <c r="CB83" s="82"/>
      <c r="CC83" s="154"/>
      <c r="CD83" s="126"/>
      <c r="CE83" s="139"/>
      <c r="CF83" s="132"/>
      <c r="CG83" s="154"/>
      <c r="CH83" s="126"/>
      <c r="CI83" s="142"/>
      <c r="CJ83" s="132"/>
      <c r="CK83" s="174"/>
      <c r="CL83" s="166">
        <v>0</v>
      </c>
      <c r="CM83" s="193"/>
      <c r="CN83" s="163">
        <v>0</v>
      </c>
      <c r="CO83" s="216"/>
      <c r="CP83" s="250">
        <v>0</v>
      </c>
      <c r="CQ83" s="142"/>
      <c r="CR83" s="242">
        <v>0</v>
      </c>
      <c r="CS83" s="174"/>
      <c r="CT83" s="166">
        <v>0</v>
      </c>
      <c r="CU83" s="193"/>
      <c r="CV83" s="163">
        <v>0</v>
      </c>
      <c r="CW83" s="289"/>
      <c r="CX83" s="290"/>
      <c r="CY83" s="90">
        <f>LARGE((H83,J83,X83,Z83,L83,N83,P83,R83,T83,V83,AJ83,AL83,AF83,AH83,AN83,AP83,AR83,AT83,AZ83,BB83,BD83,BF83,BH83,BJ83,BL83,AV83,AX83,BN83,BP83,BR83,BT83,BV83,BX83,BZ83,CB83,CD83,CF83,CH83,CJ83,CL83,CN83,CP83,CR83,CT83,CV83,CX83),1)+LARGE((H83,J83,X83,Z83,L83,N83,P83,R83,T83,V83,AJ83,AL83,AF83,AH83,AN83,AP83,AR83,AT83,AZ83,BB83,BD83,BF83,BH83,BJ83,BL83,AV83,AX83,BN83,BP83,BR83,BT83,BV83,BX83,BZ83,CB83,CD83,CF83,CH83,CJ83,CL83,CN83,CP83,CR83,CT83,CV83,CX83),2)+LARGE((H83,J83,X83,Z83,L83,N83,P83,R83,T83,V83,AJ83,AL83,AF83,AH83,AN83,AP83,AR83,AT83,AZ83,BB83,BD83,BF83,BH83,BJ83,BL83,AV83,AX83,BN83,BP83,BR83,BT83,BV83,BX83,BZ83,CB83,CD83,CF83,CH83,CJ83,CL83,CN83,CP83,CR83,CT83,CV83,CX83),3)+LARGE((H83,J83,X83,Z83,L83,N83,P83,R83,T83,V83,AJ83,AL83,AF83,AH83,AN83,AP83,AR83,AT83,AZ83,BB83,BD83,BF83,BH83,BJ83,BL83,AV83,AX83,BN83,BP83,BR83,BT83,BV83,BX83,BZ83,CB83,CD83,CF83,CH83,CJ83,CL83,CN83,CP83,CR83,CT83,CV83,CX83),4)+LARGE((H83,J83,X83,Z83,L83,N83,P83,R83,T83,V83,AJ83,AL83,AF83,AH83,AN83,AP83,AR83,AT83,AZ83,BB83,BD83,BF83,BH83,BJ83,BL83,AV83,AX83,BN83,BP83,BR83,BT83,BV83,BX83,BZ83,CB83,CD83,CF83,CH83,CJ83,CL83,CN83,CP83,CR83,CT83,CV83,CX83),5)</f>
        <v>176.81999999999996</v>
      </c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</row>
    <row r="84" spans="1:207" s="2" customFormat="1" ht="15.75" customHeight="1" thickTop="1" thickBot="1" x14ac:dyDescent="0.3">
      <c r="A84" s="3"/>
      <c r="B84" s="92">
        <v>78</v>
      </c>
      <c r="C84" s="118" t="s">
        <v>274</v>
      </c>
      <c r="D84" s="121" t="s">
        <v>270</v>
      </c>
      <c r="E84" s="122">
        <v>2005</v>
      </c>
      <c r="F84" s="123" t="s">
        <v>367</v>
      </c>
      <c r="G84" s="135"/>
      <c r="H84" s="134"/>
      <c r="I84" s="129"/>
      <c r="J84" s="128"/>
      <c r="K84" s="124"/>
      <c r="L84" s="125"/>
      <c r="M84" s="127"/>
      <c r="N84" s="128"/>
      <c r="O84" s="216"/>
      <c r="P84" s="235"/>
      <c r="Q84" s="142">
        <v>12</v>
      </c>
      <c r="R84" s="227">
        <f>(VLOOKUP(Q84,multiple,2,FALSE))*$R$5</f>
        <v>65.999999999999986</v>
      </c>
      <c r="S84" s="124"/>
      <c r="T84" s="125"/>
      <c r="U84" s="127"/>
      <c r="V84" s="128"/>
      <c r="W84" s="135"/>
      <c r="X84" s="126"/>
      <c r="Y84" s="129"/>
      <c r="Z84" s="128"/>
      <c r="AA84" s="216"/>
      <c r="AB84" s="235"/>
      <c r="AC84" s="142"/>
      <c r="AD84" s="227"/>
      <c r="AE84" s="135"/>
      <c r="AF84" s="126"/>
      <c r="AG84" s="129">
        <v>29</v>
      </c>
      <c r="AH84" s="128">
        <v>0</v>
      </c>
      <c r="AI84" s="135"/>
      <c r="AJ84" s="126"/>
      <c r="AK84" s="129"/>
      <c r="AL84" s="130"/>
      <c r="AM84" s="133"/>
      <c r="AN84" s="131"/>
      <c r="AO84" s="129">
        <v>26</v>
      </c>
      <c r="AP84" s="137">
        <f>(VLOOKUP(AO84,multiple,2,FALSE))*$AP$5</f>
        <v>73.389999999999986</v>
      </c>
      <c r="AQ84" s="216"/>
      <c r="AR84" s="235"/>
      <c r="AS84" s="142">
        <v>19</v>
      </c>
      <c r="AT84" s="227">
        <v>0</v>
      </c>
      <c r="AU84" s="135"/>
      <c r="AV84" s="126"/>
      <c r="AW84" s="129"/>
      <c r="AX84" s="130"/>
      <c r="AY84" s="135"/>
      <c r="AZ84" s="134"/>
      <c r="BA84" s="129"/>
      <c r="BB84" s="130"/>
      <c r="BC84" s="216"/>
      <c r="BD84" s="235"/>
      <c r="BE84" s="142"/>
      <c r="BF84" s="227"/>
      <c r="BG84" s="79"/>
      <c r="BH84" s="80"/>
      <c r="BI84" s="135"/>
      <c r="BJ84" s="136"/>
      <c r="BK84" s="129"/>
      <c r="BL84" s="130"/>
      <c r="BM84" s="135"/>
      <c r="BN84" s="126"/>
      <c r="BO84" s="142"/>
      <c r="BP84" s="132"/>
      <c r="BQ84" s="135"/>
      <c r="BR84" s="126"/>
      <c r="BS84" s="129"/>
      <c r="BT84" s="130"/>
      <c r="BU84" s="79"/>
      <c r="BV84" s="86"/>
      <c r="BW84" s="135"/>
      <c r="BX84" s="134"/>
      <c r="BY84" s="129"/>
      <c r="BZ84" s="130"/>
      <c r="CA84" s="87"/>
      <c r="CB84" s="82"/>
      <c r="CC84" s="154"/>
      <c r="CD84" s="155"/>
      <c r="CE84" s="139"/>
      <c r="CF84" s="132"/>
      <c r="CG84" s="154"/>
      <c r="CH84" s="126"/>
      <c r="CI84" s="142"/>
      <c r="CJ84" s="132"/>
      <c r="CK84" s="174"/>
      <c r="CL84" s="166">
        <v>0</v>
      </c>
      <c r="CM84" s="193"/>
      <c r="CN84" s="163">
        <v>0</v>
      </c>
      <c r="CO84" s="216"/>
      <c r="CP84" s="235">
        <v>0</v>
      </c>
      <c r="CQ84" s="142">
        <v>18</v>
      </c>
      <c r="CR84" s="227">
        <f>(VLOOKUP(CQ84,multiple,2,FALSE))*$CR$5</f>
        <v>35.28</v>
      </c>
      <c r="CS84" s="174"/>
      <c r="CT84" s="166">
        <v>0</v>
      </c>
      <c r="CU84" s="193"/>
      <c r="CV84" s="163">
        <v>0</v>
      </c>
      <c r="CW84" s="286"/>
      <c r="CX84" s="287"/>
      <c r="CY84" s="90">
        <f>LARGE((H84,J84,X84,Z84,L84,N84,P84,R84,T84,V84,AJ84,AL84,AF84,AH84,AN84,AP84,AR84,AT84,AZ84,BB84,BD84,BF84,BH84,BJ84,BL84,AV84,AX84,BN84,BP84,BR84,BT84,BV84,BX84,BZ84,CB84,CD84,CF84,CH84,CJ84,CL84,CN84,CP84,CR84,CT84,CV84,CX84),1)+LARGE((H84,J84,X84,Z84,L84,N84,P84,R84,T84,V84,AJ84,AL84,AF84,AH84,AN84,AP84,AR84,AT84,AZ84,BB84,BD84,BF84,BH84,BJ84,BL84,AV84,AX84,BN84,BP84,BR84,BT84,BV84,BX84,BZ84,CB84,CD84,CF84,CH84,CJ84,CL84,CN84,CP84,CR84,CT84,CV84,CX84),2)+LARGE((H84,J84,X84,Z84,L84,N84,P84,R84,T84,V84,AJ84,AL84,AF84,AH84,AN84,AP84,AR84,AT84,AZ84,BB84,BD84,BF84,BH84,BJ84,BL84,AV84,AX84,BN84,BP84,BR84,BT84,BV84,BX84,BZ84,CB84,CD84,CF84,CH84,CJ84,CL84,CN84,CP84,CR84,CT84,CV84,CX84),3)+LARGE((H84,J84,X84,Z84,L84,N84,P84,R84,T84,V84,AJ84,AL84,AF84,AH84,AN84,AP84,AR84,AT84,AZ84,BB84,BD84,BF84,BH84,BJ84,BL84,AV84,AX84,BN84,BP84,BR84,BT84,BV84,BX84,BZ84,CB84,CD84,CF84,CH84,CJ84,CL84,CN84,CP84,CR84,CT84,CV84,CX84),4)+LARGE((H84,J84,X84,Z84,L84,N84,P84,R84,T84,V84,AJ84,AL84,AF84,AH84,AN84,AP84,AR84,AT84,AZ84,BB84,BD84,BF84,BH84,BJ84,BL84,AV84,AX84,BN84,BP84,BR84,BT84,BV84,BX84,BZ84,CB84,CD84,CF84,CH84,CJ84,CL84,CN84,CP84,CR84,CT84,CV84,CX84),5)</f>
        <v>174.67</v>
      </c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</row>
    <row r="85" spans="1:207" s="2" customFormat="1" ht="15.75" customHeight="1" thickTop="1" thickBot="1" x14ac:dyDescent="0.3">
      <c r="A85" s="3"/>
      <c r="B85" s="92">
        <v>79</v>
      </c>
      <c r="C85" s="118" t="s">
        <v>202</v>
      </c>
      <c r="D85" s="121" t="s">
        <v>201</v>
      </c>
      <c r="E85" s="122">
        <v>2004</v>
      </c>
      <c r="F85" s="123" t="s">
        <v>229</v>
      </c>
      <c r="G85" s="135"/>
      <c r="H85" s="134"/>
      <c r="I85" s="129"/>
      <c r="J85" s="128"/>
      <c r="K85" s="124"/>
      <c r="L85" s="125"/>
      <c r="M85" s="127"/>
      <c r="N85" s="128"/>
      <c r="O85" s="216"/>
      <c r="P85" s="235"/>
      <c r="Q85" s="142"/>
      <c r="R85" s="227"/>
      <c r="S85" s="124"/>
      <c r="T85" s="125"/>
      <c r="U85" s="127">
        <v>12</v>
      </c>
      <c r="V85" s="128">
        <f>(VLOOKUP(U85,UMM,2,FALSE))*$V$5</f>
        <v>57.199999999999996</v>
      </c>
      <c r="W85" s="135"/>
      <c r="X85" s="126"/>
      <c r="Y85" s="129"/>
      <c r="Z85" s="128"/>
      <c r="AA85" s="216">
        <v>14</v>
      </c>
      <c r="AB85" s="240">
        <v>0</v>
      </c>
      <c r="AC85" s="142"/>
      <c r="AD85" s="227"/>
      <c r="AE85" s="135"/>
      <c r="AF85" s="126"/>
      <c r="AG85" s="129">
        <v>28</v>
      </c>
      <c r="AH85" s="128">
        <v>0</v>
      </c>
      <c r="AI85" s="135"/>
      <c r="AJ85" s="126"/>
      <c r="AK85" s="129"/>
      <c r="AL85" s="130"/>
      <c r="AM85" s="133">
        <v>46</v>
      </c>
      <c r="AN85" s="131">
        <v>0</v>
      </c>
      <c r="AO85" s="129"/>
      <c r="AP85" s="137"/>
      <c r="AQ85" s="216"/>
      <c r="AR85" s="235"/>
      <c r="AS85" s="142"/>
      <c r="AT85" s="227"/>
      <c r="AU85" s="135"/>
      <c r="AV85" s="126"/>
      <c r="AW85" s="129"/>
      <c r="AX85" s="130"/>
      <c r="AY85" s="135"/>
      <c r="AZ85" s="134"/>
      <c r="BA85" s="129">
        <v>23</v>
      </c>
      <c r="BB85" s="130">
        <f>(VLOOKUP(BA85,multiple,2,FALSE))*$BB$5</f>
        <v>116.15999999999998</v>
      </c>
      <c r="BC85" s="216">
        <v>14</v>
      </c>
      <c r="BD85" s="240">
        <v>0</v>
      </c>
      <c r="BE85" s="142"/>
      <c r="BF85" s="227"/>
      <c r="BG85" s="79">
        <v>70</v>
      </c>
      <c r="BH85" s="80">
        <v>0</v>
      </c>
      <c r="BI85" s="135"/>
      <c r="BJ85" s="136"/>
      <c r="BK85" s="129"/>
      <c r="BL85" s="130"/>
      <c r="BM85" s="135"/>
      <c r="BN85" s="126"/>
      <c r="BO85" s="142">
        <v>15</v>
      </c>
      <c r="BP85" s="132">
        <v>0</v>
      </c>
      <c r="BQ85" s="135"/>
      <c r="BR85" s="126"/>
      <c r="BS85" s="129"/>
      <c r="BT85" s="130"/>
      <c r="BU85" s="79">
        <v>71</v>
      </c>
      <c r="BV85" s="86">
        <v>0</v>
      </c>
      <c r="BW85" s="135"/>
      <c r="BX85" s="134"/>
      <c r="BY85" s="129"/>
      <c r="BZ85" s="130"/>
      <c r="CA85" s="87"/>
      <c r="CB85" s="82"/>
      <c r="CC85" s="154"/>
      <c r="CD85" s="155"/>
      <c r="CE85" s="139">
        <v>34</v>
      </c>
      <c r="CF85" s="132">
        <v>0</v>
      </c>
      <c r="CG85" s="154"/>
      <c r="CH85" s="126"/>
      <c r="CI85" s="142"/>
      <c r="CJ85" s="132"/>
      <c r="CK85" s="174"/>
      <c r="CL85" s="166">
        <v>0</v>
      </c>
      <c r="CM85" s="193"/>
      <c r="CN85" s="163">
        <v>0</v>
      </c>
      <c r="CO85" s="216"/>
      <c r="CP85" s="235">
        <v>0</v>
      </c>
      <c r="CQ85" s="142">
        <v>20</v>
      </c>
      <c r="CR85" s="227">
        <v>0</v>
      </c>
      <c r="CS85" s="174"/>
      <c r="CT85" s="166">
        <v>0</v>
      </c>
      <c r="CU85" s="142">
        <v>21</v>
      </c>
      <c r="CV85" s="153">
        <v>0</v>
      </c>
      <c r="CW85" s="286">
        <v>54</v>
      </c>
      <c r="CX85" s="287">
        <v>0</v>
      </c>
      <c r="CY85" s="90">
        <f>LARGE((H85,J85,X85,Z85,L85,N85,P85,R85,T85,V85,AJ85,AL85,AF85,AH85,AN85,AP85,AR85,AT85,AZ85,BB85,BD85,BF85,BH85,BJ85,BL85,AV85,AX85,BN85,BP85,BR85,BT85,BV85,BX85,BZ85,CB85,CD85,CF85,CH85,CJ85,CL85,CN85,CP85,CR85,CT85,CV85,CX85),1)+LARGE((H85,J85,X85,Z85,L85,N85,P85,R85,T85,V85,AJ85,AL85,AF85,AH85,AN85,AP85,AR85,AT85,AZ85,BB85,BD85,BF85,BH85,BJ85,BL85,AV85,AX85,BN85,BP85,BR85,BT85,BV85,BX85,BZ85,CB85,CD85,CF85,CH85,CJ85,CL85,CN85,CP85,CR85,CT85,CV85,CX85),2)+LARGE((H85,J85,X85,Z85,L85,N85,P85,R85,T85,V85,AJ85,AL85,AF85,AH85,AN85,AP85,AR85,AT85,AZ85,BB85,BD85,BF85,BH85,BJ85,BL85,AV85,AX85,BN85,BP85,BR85,BT85,BV85,BX85,BZ85,CB85,CD85,CF85,CH85,CJ85,CL85,CN85,CP85,CR85,CT85,CV85,CX85),3)+LARGE((H85,J85,X85,Z85,L85,N85,P85,R85,T85,V85,AJ85,AL85,AF85,AH85,AN85,AP85,AR85,AT85,AZ85,BB85,BD85,BF85,BH85,BJ85,BL85,AV85,AX85,BN85,BP85,BR85,BT85,BV85,BX85,BZ85,CB85,CD85,CF85,CH85,CJ85,CL85,CN85,CP85,CR85,CT85,CV85,CX85),4)+LARGE((H85,J85,X85,Z85,L85,N85,P85,R85,T85,V85,AJ85,AL85,AF85,AH85,AN85,AP85,AR85,AT85,AZ85,BB85,BD85,BF85,BH85,BJ85,BL85,AV85,AX85,BN85,BP85,BR85,BT85,BV85,BX85,BZ85,CB85,CD85,CF85,CH85,CJ85,CL85,CN85,CP85,CR85,CT85,CV85,CX85),5)</f>
        <v>173.35999999999999</v>
      </c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</row>
    <row r="86" spans="1:207" s="2" customFormat="1" ht="15.75" customHeight="1" thickTop="1" thickBot="1" x14ac:dyDescent="0.3">
      <c r="A86" s="3"/>
      <c r="B86" s="92">
        <v>80</v>
      </c>
      <c r="C86" s="118" t="s">
        <v>195</v>
      </c>
      <c r="D86" s="121" t="s">
        <v>196</v>
      </c>
      <c r="E86" s="122">
        <v>2004</v>
      </c>
      <c r="F86" s="123" t="s">
        <v>197</v>
      </c>
      <c r="G86" s="135"/>
      <c r="H86" s="134"/>
      <c r="I86" s="129"/>
      <c r="J86" s="128"/>
      <c r="K86" s="124"/>
      <c r="L86" s="125"/>
      <c r="M86" s="127">
        <v>3</v>
      </c>
      <c r="N86" s="128">
        <v>0</v>
      </c>
      <c r="O86" s="216"/>
      <c r="P86" s="235"/>
      <c r="Q86" s="142"/>
      <c r="R86" s="242"/>
      <c r="S86" s="124"/>
      <c r="T86" s="125"/>
      <c r="U86" s="127">
        <v>14</v>
      </c>
      <c r="V86" s="128">
        <v>0</v>
      </c>
      <c r="W86" s="135"/>
      <c r="X86" s="126"/>
      <c r="Y86" s="129"/>
      <c r="Z86" s="128"/>
      <c r="AA86" s="216"/>
      <c r="AB86" s="235"/>
      <c r="AC86" s="142"/>
      <c r="AD86" s="242"/>
      <c r="AE86" s="135"/>
      <c r="AF86" s="126"/>
      <c r="AG86" s="129">
        <v>22</v>
      </c>
      <c r="AH86" s="128">
        <f>(VLOOKUP(AG86,UMM,2,FALSE))*$AH$5</f>
        <v>48.599999999999994</v>
      </c>
      <c r="AI86" s="135"/>
      <c r="AJ86" s="126"/>
      <c r="AK86" s="129"/>
      <c r="AL86" s="130"/>
      <c r="AM86" s="133">
        <v>45</v>
      </c>
      <c r="AN86" s="131">
        <v>0</v>
      </c>
      <c r="AO86" s="129"/>
      <c r="AP86" s="137"/>
      <c r="AQ86" s="216"/>
      <c r="AR86" s="235"/>
      <c r="AS86" s="142"/>
      <c r="AT86" s="242"/>
      <c r="AU86" s="135"/>
      <c r="AV86" s="126"/>
      <c r="AW86" s="129"/>
      <c r="AX86" s="130"/>
      <c r="AY86" s="135"/>
      <c r="AZ86" s="134"/>
      <c r="BA86" s="129">
        <v>24</v>
      </c>
      <c r="BB86" s="130">
        <f>(VLOOKUP(BA86,multiple,2,FALSE))*$BB$5</f>
        <v>113.51999999999998</v>
      </c>
      <c r="BC86" s="216"/>
      <c r="BD86" s="235"/>
      <c r="BE86" s="142"/>
      <c r="BF86" s="242"/>
      <c r="BG86" s="79"/>
      <c r="BH86" s="80"/>
      <c r="BI86" s="135"/>
      <c r="BJ86" s="136"/>
      <c r="BK86" s="129"/>
      <c r="BL86" s="130"/>
      <c r="BM86" s="135"/>
      <c r="BN86" s="126"/>
      <c r="BO86" s="142">
        <v>19</v>
      </c>
      <c r="BP86" s="132">
        <v>0</v>
      </c>
      <c r="BQ86" s="135"/>
      <c r="BR86" s="126"/>
      <c r="BS86" s="129"/>
      <c r="BT86" s="130"/>
      <c r="BU86" s="79"/>
      <c r="BV86" s="86"/>
      <c r="BW86" s="135"/>
      <c r="BX86" s="134"/>
      <c r="BY86" s="129"/>
      <c r="BZ86" s="130"/>
      <c r="CA86" s="87"/>
      <c r="CB86" s="82"/>
      <c r="CC86" s="154"/>
      <c r="CD86" s="155"/>
      <c r="CE86" s="139">
        <v>33</v>
      </c>
      <c r="CF86" s="132">
        <v>0</v>
      </c>
      <c r="CG86" s="154"/>
      <c r="CH86" s="126"/>
      <c r="CI86" s="142"/>
      <c r="CJ86" s="144"/>
      <c r="CK86" s="174"/>
      <c r="CL86" s="166">
        <v>0</v>
      </c>
      <c r="CM86" s="193"/>
      <c r="CN86" s="163">
        <v>0</v>
      </c>
      <c r="CO86" s="216"/>
      <c r="CP86" s="235">
        <v>0</v>
      </c>
      <c r="CQ86" s="142"/>
      <c r="CR86" s="242">
        <v>0</v>
      </c>
      <c r="CS86" s="174"/>
      <c r="CT86" s="166">
        <v>0</v>
      </c>
      <c r="CU86" s="152"/>
      <c r="CV86" s="163">
        <v>0</v>
      </c>
      <c r="CW86" s="286"/>
      <c r="CX86" s="287"/>
      <c r="CY86" s="90">
        <f>LARGE((H86,J86,X86,Z86,L86,N86,P86,R86,T86,V86,AJ86,AL86,AF86,AH86,AN86,AP86,AR86,AT86,AZ86,BB86,BD86,BF86,BH86,BJ86,BL86,AV86,AX86,BN86,BP86,BR86,BT86,BV86,BX86,BZ86,CB86,CD86,CF86,CH86,CJ86,CL86,CN86,CP86,CR86,CT86,CV86,CX86),1)+LARGE((H86,J86,X86,Z86,L86,N86,P86,R86,T86,V86,AJ86,AL86,AF86,AH86,AN86,AP86,AR86,AT86,AZ86,BB86,BD86,BF86,BH86,BJ86,BL86,AV86,AX86,BN86,BP86,BR86,BT86,BV86,BX86,BZ86,CB86,CD86,CF86,CH86,CJ86,CL86,CN86,CP86,CR86,CT86,CV86,CX86),2)+LARGE((H86,J86,X86,Z86,L86,N86,P86,R86,T86,V86,AJ86,AL86,AF86,AH86,AN86,AP86,AR86,AT86,AZ86,BB86,BD86,BF86,BH86,BJ86,BL86,AV86,AX86,BN86,BP86,BR86,BT86,BV86,BX86,BZ86,CB86,CD86,CF86,CH86,CJ86,CL86,CN86,CP86,CR86,CT86,CV86,CX86),3)+LARGE((H86,J86,X86,Z86,L86,N86,P86,R86,T86,V86,AJ86,AL86,AF86,AH86,AN86,AP86,AR86,AT86,AZ86,BB86,BD86,BF86,BH86,BJ86,BL86,AV86,AX86,BN86,BP86,BR86,BT86,BV86,BX86,BZ86,CB86,CD86,CF86,CH86,CJ86,CL86,CN86,CP86,CR86,CT86,CV86,CX86),4)+LARGE((H86,J86,X86,Z86,L86,N86,P86,R86,T86,V86,AJ86,AL86,AF86,AH86,AN86,AP86,AR86,AT86,AZ86,BB86,BD86,BF86,BH86,BJ86,BL86,AV86,AX86,BN86,BP86,BR86,BT86,BV86,BX86,BZ86,CB86,CD86,CF86,CH86,CJ86,CL86,CN86,CP86,CR86,CT86,CV86,CX86),5)</f>
        <v>162.11999999999998</v>
      </c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</row>
    <row r="87" spans="1:207" s="2" customFormat="1" ht="15.75" customHeight="1" thickTop="1" thickBot="1" x14ac:dyDescent="0.3">
      <c r="A87" s="3"/>
      <c r="B87" s="92">
        <v>81</v>
      </c>
      <c r="C87" s="119" t="s">
        <v>167</v>
      </c>
      <c r="D87" s="115" t="s">
        <v>77</v>
      </c>
      <c r="E87" s="116">
        <v>2003</v>
      </c>
      <c r="F87" s="117" t="s">
        <v>63</v>
      </c>
      <c r="G87" s="135"/>
      <c r="H87" s="134"/>
      <c r="I87" s="129"/>
      <c r="J87" s="128"/>
      <c r="K87" s="124"/>
      <c r="L87" s="125"/>
      <c r="M87" s="127"/>
      <c r="N87" s="128"/>
      <c r="O87" s="174"/>
      <c r="P87" s="315"/>
      <c r="Q87" s="142"/>
      <c r="R87" s="242"/>
      <c r="S87" s="124"/>
      <c r="T87" s="125"/>
      <c r="U87" s="127"/>
      <c r="V87" s="128"/>
      <c r="W87" s="135">
        <v>8</v>
      </c>
      <c r="X87" s="126">
        <v>0</v>
      </c>
      <c r="Y87" s="129"/>
      <c r="Z87" s="128"/>
      <c r="AA87" s="174"/>
      <c r="AB87" s="315"/>
      <c r="AC87" s="142"/>
      <c r="AD87" s="242"/>
      <c r="AE87" s="135"/>
      <c r="AF87" s="126"/>
      <c r="AG87" s="129"/>
      <c r="AH87" s="128"/>
      <c r="AI87" s="135"/>
      <c r="AJ87" s="126"/>
      <c r="AK87" s="129"/>
      <c r="AL87" s="130"/>
      <c r="AM87" s="133">
        <v>29</v>
      </c>
      <c r="AN87" s="131">
        <f>(VLOOKUP(AM87,multiple,2,FALSE))*$AN$5</f>
        <v>159.97999999999996</v>
      </c>
      <c r="AO87" s="129"/>
      <c r="AP87" s="137"/>
      <c r="AQ87" s="174"/>
      <c r="AR87" s="315"/>
      <c r="AS87" s="142"/>
      <c r="AT87" s="242"/>
      <c r="AU87" s="135"/>
      <c r="AV87" s="126"/>
      <c r="AW87" s="129"/>
      <c r="AX87" s="130"/>
      <c r="AY87" s="135"/>
      <c r="AZ87" s="134"/>
      <c r="BA87" s="129"/>
      <c r="BB87" s="130"/>
      <c r="BC87" s="174"/>
      <c r="BD87" s="315"/>
      <c r="BE87" s="142"/>
      <c r="BF87" s="242"/>
      <c r="BG87" s="79"/>
      <c r="BH87" s="80"/>
      <c r="BI87" s="135"/>
      <c r="BJ87" s="136"/>
      <c r="BK87" s="129"/>
      <c r="BL87" s="130"/>
      <c r="BM87" s="135"/>
      <c r="BN87" s="126"/>
      <c r="BO87" s="142"/>
      <c r="BP87" s="132"/>
      <c r="BQ87" s="135"/>
      <c r="BR87" s="126"/>
      <c r="BS87" s="129"/>
      <c r="BT87" s="130"/>
      <c r="BU87" s="79"/>
      <c r="BV87" s="86"/>
      <c r="BW87" s="135"/>
      <c r="BX87" s="134"/>
      <c r="BY87" s="129"/>
      <c r="BZ87" s="130"/>
      <c r="CA87" s="87"/>
      <c r="CB87" s="82"/>
      <c r="CC87" s="154"/>
      <c r="CD87" s="155"/>
      <c r="CE87" s="139"/>
      <c r="CF87" s="132"/>
      <c r="CG87" s="154"/>
      <c r="CH87" s="126"/>
      <c r="CI87" s="142"/>
      <c r="CJ87" s="132"/>
      <c r="CK87" s="174"/>
      <c r="CL87" s="166"/>
      <c r="CM87" s="193"/>
      <c r="CN87" s="163">
        <v>0</v>
      </c>
      <c r="CO87" s="174"/>
      <c r="CP87" s="315"/>
      <c r="CQ87" s="142"/>
      <c r="CR87" s="242">
        <v>0</v>
      </c>
      <c r="CS87" s="174"/>
      <c r="CT87" s="166">
        <v>0</v>
      </c>
      <c r="CU87" s="152"/>
      <c r="CV87" s="163">
        <v>0</v>
      </c>
      <c r="CW87" s="286"/>
      <c r="CX87" s="287"/>
      <c r="CY87" s="90">
        <f>LARGE((H87,J87,X87,Z87,L87,N87,P87,R87,T87,V87,AJ87,AL87,AF87,AH87,AN87,AP87,AR87,AT87,AZ87,BB87,BD87,BF87,BH87,BJ87,BL87,AV87,AX87,BN87,BP87,BR87,BT87,BV87,BX87,BZ87,CB87,CD87,CF87,CH87,CJ87,CL87,CN87,CP87,CR87,CT87,CV87,CX87),1)+LARGE((H87,J87,X87,Z87,L87,N87,P87,R87,T87,V87,AJ87,AL87,AF87,AH87,AN87,AP87,AR87,AT87,AZ87,BB87,BD87,BF87,BH87,BJ87,BL87,AV87,AX87,BN87,BP87,BR87,BT87,BV87,BX87,BZ87,CB87,CD87,CF87,CH87,CJ87,CL87,CN87,CP87,CR87,CT87,CV87,CX87),2)+LARGE((H87,J87,X87,Z87,L87,N87,P87,R87,T87,V87,AJ87,AL87,AF87,AH87,AN87,AP87,AR87,AT87,AZ87,BB87,BD87,BF87,BH87,BJ87,BL87,AV87,AX87,BN87,BP87,BR87,BT87,BV87,BX87,BZ87,CB87,CD87,CF87,CH87,CJ87,CL87,CN87,CP87,CR87,CT87,CV87,CX87),3)+LARGE((H87,J87,X87,Z87,L87,N87,P87,R87,T87,V87,AJ87,AL87,AF87,AH87,AN87,AP87,AR87,AT87,AZ87,BB87,BD87,BF87,BH87,BJ87,BL87,AV87,AX87,BN87,BP87,BR87,BT87,BV87,BX87,BZ87,CB87,CD87,CF87,CH87,CJ87,CL87,CN87,CP87,CR87,CT87,CV87,CX87),4)+LARGE((H87,J87,X87,Z87,L87,N87,P87,R87,T87,V87,AJ87,AL87,AF87,AH87,AN87,AP87,AR87,AT87,AZ87,BB87,BD87,BF87,BH87,BJ87,BL87,AV87,AX87,BN87,BP87,BR87,BT87,BV87,BX87,BZ87,CB87,CD87,CF87,CH87,CJ87,CL87,CN87,CP87,CR87,CT87,CV87,CX87),5)</f>
        <v>159.97999999999996</v>
      </c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</row>
    <row r="88" spans="1:207" s="2" customFormat="1" ht="15.75" customHeight="1" thickTop="1" thickBot="1" x14ac:dyDescent="0.3">
      <c r="A88" s="3"/>
      <c r="B88" s="92">
        <v>82</v>
      </c>
      <c r="C88" s="118" t="s">
        <v>529</v>
      </c>
      <c r="D88" s="310" t="s">
        <v>530</v>
      </c>
      <c r="E88" s="122">
        <v>2004</v>
      </c>
      <c r="F88" s="123"/>
      <c r="G88" s="135"/>
      <c r="H88" s="126"/>
      <c r="I88" s="129"/>
      <c r="J88" s="128"/>
      <c r="K88" s="124"/>
      <c r="L88" s="125"/>
      <c r="M88" s="127"/>
      <c r="N88" s="128"/>
      <c r="O88" s="216"/>
      <c r="P88" s="250"/>
      <c r="Q88" s="142"/>
      <c r="R88" s="227"/>
      <c r="S88" s="124"/>
      <c r="T88" s="125"/>
      <c r="U88" s="127"/>
      <c r="V88" s="128"/>
      <c r="W88" s="135"/>
      <c r="X88" s="126"/>
      <c r="Y88" s="129"/>
      <c r="Z88" s="128"/>
      <c r="AA88" s="216"/>
      <c r="AB88" s="250"/>
      <c r="AC88" s="142"/>
      <c r="AD88" s="227"/>
      <c r="AE88" s="135"/>
      <c r="AF88" s="126"/>
      <c r="AG88" s="129"/>
      <c r="AH88" s="128"/>
      <c r="AI88" s="135"/>
      <c r="AJ88" s="126"/>
      <c r="AK88" s="129"/>
      <c r="AL88" s="130"/>
      <c r="AM88" s="133"/>
      <c r="AN88" s="131"/>
      <c r="AO88" s="129"/>
      <c r="AP88" s="137"/>
      <c r="AQ88" s="216">
        <v>23</v>
      </c>
      <c r="AR88" s="240">
        <v>0</v>
      </c>
      <c r="AS88" s="142"/>
      <c r="AT88" s="227"/>
      <c r="AU88" s="135"/>
      <c r="AV88" s="126"/>
      <c r="AW88" s="129"/>
      <c r="AX88" s="130"/>
      <c r="AY88" s="135"/>
      <c r="AZ88" s="134"/>
      <c r="BA88" s="129">
        <v>40</v>
      </c>
      <c r="BB88" s="130">
        <v>0</v>
      </c>
      <c r="BC88" s="216"/>
      <c r="BD88" s="240"/>
      <c r="BE88" s="142"/>
      <c r="BF88" s="227"/>
      <c r="BG88" s="79"/>
      <c r="BH88" s="80"/>
      <c r="BI88" s="135"/>
      <c r="BJ88" s="136"/>
      <c r="BK88" s="129"/>
      <c r="BL88" s="130"/>
      <c r="BM88" s="135"/>
      <c r="BN88" s="126"/>
      <c r="BO88" s="142">
        <v>22</v>
      </c>
      <c r="BP88" s="132">
        <v>0</v>
      </c>
      <c r="BQ88" s="135"/>
      <c r="BR88" s="134"/>
      <c r="BS88" s="129">
        <v>11</v>
      </c>
      <c r="BT88" s="130">
        <f>(VLOOKUP(BS88,multiple,2,FALSE))*BT$5</f>
        <v>144.89999999999998</v>
      </c>
      <c r="BU88" s="79"/>
      <c r="BV88" s="86"/>
      <c r="BW88" s="135"/>
      <c r="BX88" s="134"/>
      <c r="BY88" s="129"/>
      <c r="BZ88" s="130"/>
      <c r="CA88" s="87"/>
      <c r="CB88" s="82"/>
      <c r="CC88" s="154"/>
      <c r="CD88" s="155"/>
      <c r="CE88" s="139"/>
      <c r="CF88" s="132"/>
      <c r="CG88" s="154"/>
      <c r="CH88" s="126"/>
      <c r="CI88" s="142"/>
      <c r="CJ88" s="132"/>
      <c r="CK88" s="174"/>
      <c r="CL88" s="166"/>
      <c r="CM88" s="193"/>
      <c r="CN88" s="163"/>
      <c r="CO88" s="216"/>
      <c r="CP88" s="250"/>
      <c r="CQ88" s="142"/>
      <c r="CR88" s="242">
        <v>0</v>
      </c>
      <c r="CS88" s="174"/>
      <c r="CT88" s="166">
        <v>0</v>
      </c>
      <c r="CU88" s="142"/>
      <c r="CV88" s="163">
        <v>0</v>
      </c>
      <c r="CW88" s="289"/>
      <c r="CX88" s="290">
        <v>0</v>
      </c>
      <c r="CY88" s="90">
        <f>LARGE((H88,J88,X88,Z88,L88,N88,P88,R88,T88,V88,AJ88,AL88,AF88,AH88,AN88,AP88,AR88,AT88,AZ88,BB88,BD88,BF88,BH88,BJ88,BL88,AV88,AX88,BN88,BP88,BR88,BT88,BV88,BX88,BZ88,CB88,CD88,CF88,CH88,CJ88,CL88,CN88,CP88,CR88,CT88,CV88,CX88),1)+LARGE((H88,J88,X88,Z88,L88,N88,P88,R88,T88,V88,AJ88,AL88,AF88,AH88,AN88,AP88,AR88,AT88,AZ88,BB88,BD88,BF88,BH88,BJ88,BL88,AV88,AX88,BN88,BP88,BR88,BT88,BV88,BX88,BZ88,CB88,CD88,CF88,CH88,CJ88,CL88,CN88,CP88,CR88,CT88,CV88,CX88),2)+LARGE((H88,J88,X88,Z88,L88,N88,P88,R88,T88,V88,AJ88,AL88,AF88,AH88,AN88,AP88,AR88,AT88,AZ88,BB88,BD88,BF88,BH88,BJ88,BL88,AV88,AX88,BN88,BP88,BR88,BT88,BV88,BX88,BZ88,CB88,CD88,CF88,CH88,CJ88,CL88,CN88,CP88,CR88,CT88,CV88,CX88),3)+LARGE((H88,J88,X88,Z88,L88,N88,P88,R88,T88,V88,AJ88,AL88,AF88,AH88,AN88,AP88,AR88,AT88,AZ88,BB88,BD88,BF88,BH88,BJ88,BL88,AV88,AX88,BN88,BP88,BR88,BT88,BV88,BX88,BZ88,CB88,CD88,CF88,CH88,CJ88,CL88,CN88,CP88,CR88,CT88,CV88,CX88),4)+LARGE((H88,J88,X88,Z88,L88,N88,P88,R88,T88,V88,AJ88,AL88,AF88,AH88,AN88,AP88,AR88,AT88,AZ88,BB88,BD88,BF88,BH88,BJ88,BL88,AV88,AX88,BN88,BP88,BR88,BT88,BV88,BX88,BZ88,CB88,CD88,CF88,CH88,CJ88,CL88,CN88,CP88,CR88,CT88,CV88,CX88),5)</f>
        <v>144.89999999999998</v>
      </c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</row>
    <row r="89" spans="1:207" s="2" customFormat="1" ht="15.75" customHeight="1" thickTop="1" thickBot="1" x14ac:dyDescent="0.3">
      <c r="A89" s="3"/>
      <c r="B89" s="92">
        <v>83</v>
      </c>
      <c r="C89" s="210" t="s">
        <v>404</v>
      </c>
      <c r="D89" s="207" t="s">
        <v>405</v>
      </c>
      <c r="E89" s="208">
        <v>2006</v>
      </c>
      <c r="F89" s="209" t="s">
        <v>42</v>
      </c>
      <c r="G89" s="135"/>
      <c r="H89" s="126"/>
      <c r="I89" s="129"/>
      <c r="J89" s="128"/>
      <c r="K89" s="124"/>
      <c r="L89" s="125"/>
      <c r="M89" s="127"/>
      <c r="N89" s="128"/>
      <c r="O89" s="216"/>
      <c r="P89" s="250"/>
      <c r="Q89" s="142">
        <v>16</v>
      </c>
      <c r="R89" s="227">
        <f>(VLOOKUP(Q89,multiple,2,FALSE))*$R$5</f>
        <v>53.999999999999979</v>
      </c>
      <c r="S89" s="124"/>
      <c r="T89" s="125"/>
      <c r="U89" s="127"/>
      <c r="V89" s="128"/>
      <c r="W89" s="135"/>
      <c r="X89" s="126"/>
      <c r="Y89" s="129"/>
      <c r="Z89" s="128"/>
      <c r="AA89" s="216"/>
      <c r="AB89" s="250"/>
      <c r="AC89" s="142">
        <v>12</v>
      </c>
      <c r="AD89" s="227">
        <f>(VLOOKUP(AC89,multiple,2,FALSE))*$AD$5</f>
        <v>64.899999999999991</v>
      </c>
      <c r="AE89" s="135"/>
      <c r="AF89" s="126"/>
      <c r="AG89" s="129"/>
      <c r="AH89" s="128"/>
      <c r="AI89" s="135"/>
      <c r="AJ89" s="126"/>
      <c r="AK89" s="129"/>
      <c r="AL89" s="130"/>
      <c r="AM89" s="133"/>
      <c r="AN89" s="131"/>
      <c r="AO89" s="129">
        <v>18</v>
      </c>
      <c r="AP89" s="137">
        <f>(VLOOKUP(AO89,multiple,2,FALSE))*$AP$5</f>
        <v>87.71</v>
      </c>
      <c r="AQ89" s="216"/>
      <c r="AR89" s="250"/>
      <c r="AS89" s="142">
        <v>17</v>
      </c>
      <c r="AT89" s="227">
        <v>0</v>
      </c>
      <c r="AU89" s="135"/>
      <c r="AV89" s="126"/>
      <c r="AW89" s="129"/>
      <c r="AX89" s="130"/>
      <c r="AY89" s="135"/>
      <c r="AZ89" s="134"/>
      <c r="BA89" s="129"/>
      <c r="BB89" s="130"/>
      <c r="BC89" s="216"/>
      <c r="BD89" s="250"/>
      <c r="BE89" s="142">
        <v>13</v>
      </c>
      <c r="BF89" s="227">
        <v>0</v>
      </c>
      <c r="BG89" s="79"/>
      <c r="BH89" s="80"/>
      <c r="BI89" s="135"/>
      <c r="BJ89" s="136"/>
      <c r="BK89" s="129"/>
      <c r="BL89" s="130"/>
      <c r="BM89" s="135"/>
      <c r="BN89" s="126"/>
      <c r="BO89" s="142"/>
      <c r="BP89" s="132"/>
      <c r="BQ89" s="135"/>
      <c r="BR89" s="134"/>
      <c r="BS89" s="129"/>
      <c r="BT89" s="130"/>
      <c r="BU89" s="79"/>
      <c r="BV89" s="86"/>
      <c r="BW89" s="135"/>
      <c r="BX89" s="134"/>
      <c r="BY89" s="129"/>
      <c r="BZ89" s="130"/>
      <c r="CA89" s="87"/>
      <c r="CB89" s="82"/>
      <c r="CC89" s="154"/>
      <c r="CD89" s="156"/>
      <c r="CE89" s="139"/>
      <c r="CF89" s="132"/>
      <c r="CG89" s="154"/>
      <c r="CH89" s="126"/>
      <c r="CI89" s="142"/>
      <c r="CJ89" s="160"/>
      <c r="CK89" s="174"/>
      <c r="CL89" s="166"/>
      <c r="CM89" s="193"/>
      <c r="CN89" s="163">
        <v>0</v>
      </c>
      <c r="CO89" s="216"/>
      <c r="CP89" s="250">
        <v>0</v>
      </c>
      <c r="CQ89" s="142"/>
      <c r="CR89" s="242">
        <v>0</v>
      </c>
      <c r="CS89" s="174"/>
      <c r="CT89" s="166">
        <v>0</v>
      </c>
      <c r="CU89" s="152"/>
      <c r="CV89" s="163">
        <v>0</v>
      </c>
      <c r="CW89" s="289"/>
      <c r="CX89" s="290"/>
      <c r="CY89" s="90">
        <f>LARGE((H89,J89,X89,Z89,L89,N89,P89,R89,T89,V89,AJ89,AL89,AF89,AH89,AN89,AP89,AR89,AT89,AZ89,BB89,BD89,BF89,BH89,BJ89,BL89,AV89,AX89,BN89,BP89,BR89,BT89,BV89,BX89,BZ89,CB89,CD89,CF89,CH89,CJ89,CL89,CN89,CP89,CR89,CT89,CV89,CX89),1)+LARGE((H89,J89,X89,Z89,L89,N89,P89,R89,T89,V89,AJ89,AL89,AF89,AH89,AN89,AP89,AR89,AT89,AZ89,BB89,BD89,BF89,BH89,BJ89,BL89,AV89,AX89,BN89,BP89,BR89,BT89,BV89,BX89,BZ89,CB89,CD89,CF89,CH89,CJ89,CL89,CN89,CP89,CR89,CT89,CV89,CX89),2)+LARGE((H89,J89,X89,Z89,L89,N89,P89,R89,T89,V89,AJ89,AL89,AF89,AH89,AN89,AP89,AR89,AT89,AZ89,BB89,BD89,BF89,BH89,BJ89,BL89,AV89,AX89,BN89,BP89,BR89,BT89,BV89,BX89,BZ89,CB89,CD89,CF89,CH89,CJ89,CL89,CN89,CP89,CR89,CT89,CV89,CX89),3)+LARGE((H89,J89,X89,Z89,L89,N89,P89,R89,T89,V89,AJ89,AL89,AF89,AH89,AN89,AP89,AR89,AT89,AZ89,BB89,BD89,BF89,BH89,BJ89,BL89,AV89,AX89,BN89,BP89,BR89,BT89,BV89,BX89,BZ89,CB89,CD89,CF89,CH89,CJ89,CL89,CN89,CP89,CR89,CT89,CV89,CX89),4)+LARGE((H89,J89,X89,Z89,L89,N89,P89,R89,T89,V89,AJ89,AL89,AF89,AH89,AN89,AP89,AR89,AT89,AZ89,BB89,BD89,BF89,BH89,BJ89,BL89,AV89,AX89,BN89,BP89,BR89,BT89,BV89,BX89,BZ89,CB89,CD89,CF89,CH89,CJ89,CL89,CN89,CP89,CR89,CT89,CV89,CX89),5)</f>
        <v>141.70999999999998</v>
      </c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</row>
    <row r="90" spans="1:207" s="2" customFormat="1" ht="15.75" customHeight="1" thickTop="1" thickBot="1" x14ac:dyDescent="0.3">
      <c r="A90" s="3"/>
      <c r="B90" s="92">
        <v>84</v>
      </c>
      <c r="C90" s="119" t="s">
        <v>295</v>
      </c>
      <c r="D90" s="115" t="s">
        <v>70</v>
      </c>
      <c r="E90" s="116">
        <v>2003</v>
      </c>
      <c r="F90" s="117" t="s">
        <v>28</v>
      </c>
      <c r="G90" s="135"/>
      <c r="H90" s="126"/>
      <c r="I90" s="129"/>
      <c r="J90" s="128"/>
      <c r="K90" s="124"/>
      <c r="L90" s="125"/>
      <c r="M90" s="127"/>
      <c r="N90" s="128"/>
      <c r="O90" s="216"/>
      <c r="P90" s="235">
        <v>0</v>
      </c>
      <c r="Q90" s="142"/>
      <c r="R90" s="242"/>
      <c r="S90" s="124"/>
      <c r="T90" s="125"/>
      <c r="U90" s="127"/>
      <c r="V90" s="128"/>
      <c r="W90" s="135"/>
      <c r="X90" s="126"/>
      <c r="Y90" s="129"/>
      <c r="Z90" s="266"/>
      <c r="AA90" s="216"/>
      <c r="AB90" s="235"/>
      <c r="AC90" s="142"/>
      <c r="AD90" s="242"/>
      <c r="AE90" s="135"/>
      <c r="AF90" s="126"/>
      <c r="AG90" s="129"/>
      <c r="AH90" s="128"/>
      <c r="AI90" s="135"/>
      <c r="AJ90" s="126"/>
      <c r="AK90" s="129"/>
      <c r="AL90" s="130"/>
      <c r="AM90" s="133"/>
      <c r="AN90" s="131"/>
      <c r="AO90" s="129"/>
      <c r="AP90" s="137"/>
      <c r="AQ90" s="216"/>
      <c r="AR90" s="235"/>
      <c r="AS90" s="142"/>
      <c r="AT90" s="242"/>
      <c r="AU90" s="135"/>
      <c r="AV90" s="126"/>
      <c r="AW90" s="129"/>
      <c r="AX90" s="130"/>
      <c r="AY90" s="135"/>
      <c r="AZ90" s="134"/>
      <c r="BA90" s="129"/>
      <c r="BB90" s="130"/>
      <c r="BC90" s="216"/>
      <c r="BD90" s="235"/>
      <c r="BE90" s="142"/>
      <c r="BF90" s="242"/>
      <c r="BG90" s="79"/>
      <c r="BH90" s="80"/>
      <c r="BI90" s="135"/>
      <c r="BJ90" s="136"/>
      <c r="BK90" s="129"/>
      <c r="BL90" s="130"/>
      <c r="BM90" s="135"/>
      <c r="BN90" s="126"/>
      <c r="BO90" s="142"/>
      <c r="BP90" s="132"/>
      <c r="BQ90" s="135"/>
      <c r="BR90" s="134"/>
      <c r="BS90" s="129"/>
      <c r="BT90" s="130"/>
      <c r="BU90" s="79"/>
      <c r="BV90" s="86"/>
      <c r="BW90" s="135"/>
      <c r="BX90" s="134"/>
      <c r="BY90" s="129"/>
      <c r="BZ90" s="130"/>
      <c r="CA90" s="87"/>
      <c r="CB90" s="82"/>
      <c r="CC90" s="154"/>
      <c r="CD90" s="156"/>
      <c r="CE90" s="139">
        <v>12</v>
      </c>
      <c r="CF90" s="132">
        <f>(VLOOKUP(CE90,multiple,2,FALSE))*$CF$5</f>
        <v>137.49999999999997</v>
      </c>
      <c r="CG90" s="154"/>
      <c r="CH90" s="126"/>
      <c r="CI90" s="142"/>
      <c r="CJ90" s="160"/>
      <c r="CK90" s="174"/>
      <c r="CL90" s="166">
        <v>0</v>
      </c>
      <c r="CM90" s="193"/>
      <c r="CN90" s="163">
        <v>0</v>
      </c>
      <c r="CO90" s="216"/>
      <c r="CP90" s="235">
        <v>0</v>
      </c>
      <c r="CQ90" s="142"/>
      <c r="CR90" s="242">
        <v>0</v>
      </c>
      <c r="CS90" s="174"/>
      <c r="CT90" s="166">
        <v>0</v>
      </c>
      <c r="CU90" s="152"/>
      <c r="CV90" s="163">
        <v>0</v>
      </c>
      <c r="CW90" s="288"/>
      <c r="CX90" s="82"/>
      <c r="CY90" s="90">
        <f>LARGE((H90,J90,X90,Z90,L90,N90,P90,R90,T90,V90,AJ90,AL90,AF90,AH90,AN90,AP90,AR90,AT90,AZ90,BB90,BD90,BF90,BH90,BJ90,BL90,AV90,AX90,BN90,BP90,BR90,BT90,BV90,BX90,BZ90,CB90,CD90,CF90,CH90,CJ90,CL90,CN90,CP90,CR90,CT90,CV90,CX90),1)+LARGE((H90,J90,X90,Z90,L90,N90,P90,R90,T90,V90,AJ90,AL90,AF90,AH90,AN90,AP90,AR90,AT90,AZ90,BB90,BD90,BF90,BH90,BJ90,BL90,AV90,AX90,BN90,BP90,BR90,BT90,BV90,BX90,BZ90,CB90,CD90,CF90,CH90,CJ90,CL90,CN90,CP90,CR90,CT90,CV90,CX90),2)+LARGE((H90,J90,X90,Z90,L90,N90,P90,R90,T90,V90,AJ90,AL90,AF90,AH90,AN90,AP90,AR90,AT90,AZ90,BB90,BD90,BF90,BH90,BJ90,BL90,AV90,AX90,BN90,BP90,BR90,BT90,BV90,BX90,BZ90,CB90,CD90,CF90,CH90,CJ90,CL90,CN90,CP90,CR90,CT90,CV90,CX90),3)+LARGE((H90,J90,X90,Z90,L90,N90,P90,R90,T90,V90,AJ90,AL90,AF90,AH90,AN90,AP90,AR90,AT90,AZ90,BB90,BD90,BF90,BH90,BJ90,BL90,AV90,AX90,BN90,BP90,BR90,BT90,BV90,BX90,BZ90,CB90,CD90,CF90,CH90,CJ90,CL90,CN90,CP90,CR90,CT90,CV90,CX90),4)+LARGE((H90,J90,X90,Z90,L90,N90,P90,R90,T90,V90,AJ90,AL90,AF90,AH90,AN90,AP90,AR90,AT90,AZ90,BB90,BD90,BF90,BH90,BJ90,BL90,AV90,AX90,BN90,BP90,BR90,BT90,BV90,BX90,BZ90,CB90,CD90,CF90,CH90,CJ90,CL90,CN90,CP90,CR90,CT90,CV90,CX90),5)</f>
        <v>137.49999999999997</v>
      </c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</row>
    <row r="91" spans="1:207" s="2" customFormat="1" ht="15.75" customHeight="1" thickTop="1" thickBot="1" x14ac:dyDescent="0.3">
      <c r="A91" s="3"/>
      <c r="B91" s="92">
        <v>85</v>
      </c>
      <c r="C91" s="119" t="s">
        <v>204</v>
      </c>
      <c r="D91" s="115" t="s">
        <v>35</v>
      </c>
      <c r="E91" s="116">
        <v>2003</v>
      </c>
      <c r="F91" s="117" t="s">
        <v>205</v>
      </c>
      <c r="G91" s="135"/>
      <c r="H91" s="126"/>
      <c r="I91" s="129"/>
      <c r="J91" s="128"/>
      <c r="K91" s="124"/>
      <c r="L91" s="125"/>
      <c r="M91" s="127"/>
      <c r="N91" s="128"/>
      <c r="O91" s="216"/>
      <c r="P91" s="250"/>
      <c r="Q91" s="142"/>
      <c r="R91" s="242"/>
      <c r="S91" s="124">
        <v>9</v>
      </c>
      <c r="T91" s="126">
        <f>(VLOOKUP(S91,multiple,2,FALSE))*$T$5</f>
        <v>130</v>
      </c>
      <c r="U91" s="127"/>
      <c r="V91" s="128"/>
      <c r="W91" s="135">
        <v>9</v>
      </c>
      <c r="X91" s="126">
        <v>0</v>
      </c>
      <c r="Y91" s="129"/>
      <c r="Z91" s="266"/>
      <c r="AA91" s="216"/>
      <c r="AB91" s="250"/>
      <c r="AC91" s="142"/>
      <c r="AD91" s="242"/>
      <c r="AE91" s="135"/>
      <c r="AF91" s="126"/>
      <c r="AG91" s="129"/>
      <c r="AH91" s="128"/>
      <c r="AI91" s="135"/>
      <c r="AJ91" s="126"/>
      <c r="AK91" s="129"/>
      <c r="AL91" s="130"/>
      <c r="AM91" s="133">
        <v>56</v>
      </c>
      <c r="AN91" s="131">
        <v>0</v>
      </c>
      <c r="AO91" s="129"/>
      <c r="AP91" s="137"/>
      <c r="AQ91" s="216"/>
      <c r="AR91" s="250"/>
      <c r="AS91" s="142"/>
      <c r="AT91" s="242"/>
      <c r="AU91" s="135"/>
      <c r="AV91" s="126"/>
      <c r="AW91" s="129"/>
      <c r="AX91" s="130"/>
      <c r="AY91" s="135">
        <v>44</v>
      </c>
      <c r="AZ91" s="134">
        <v>0</v>
      </c>
      <c r="BA91" s="129"/>
      <c r="BB91" s="130"/>
      <c r="BC91" s="216"/>
      <c r="BD91" s="250"/>
      <c r="BE91" s="142"/>
      <c r="BF91" s="242"/>
      <c r="BG91" s="79"/>
      <c r="BH91" s="80"/>
      <c r="BI91" s="135"/>
      <c r="BJ91" s="136"/>
      <c r="BK91" s="129"/>
      <c r="BL91" s="130"/>
      <c r="BM91" s="135"/>
      <c r="BN91" s="126"/>
      <c r="BO91" s="142"/>
      <c r="BP91" s="132"/>
      <c r="BQ91" s="135"/>
      <c r="BR91" s="134"/>
      <c r="BS91" s="129"/>
      <c r="BT91" s="130"/>
      <c r="BU91" s="79"/>
      <c r="BV91" s="86"/>
      <c r="BW91" s="135"/>
      <c r="BX91" s="134"/>
      <c r="BY91" s="129"/>
      <c r="BZ91" s="130"/>
      <c r="CA91" s="87"/>
      <c r="CB91" s="82"/>
      <c r="CC91" s="154"/>
      <c r="CD91" s="155"/>
      <c r="CE91" s="139"/>
      <c r="CF91" s="132"/>
      <c r="CG91" s="154"/>
      <c r="CH91" s="126"/>
      <c r="CI91" s="142">
        <v>12</v>
      </c>
      <c r="CJ91" s="213">
        <v>0</v>
      </c>
      <c r="CK91" s="174"/>
      <c r="CL91" s="166">
        <v>0</v>
      </c>
      <c r="CM91" s="309"/>
      <c r="CN91" s="305"/>
      <c r="CO91" s="216"/>
      <c r="CP91" s="250">
        <v>0</v>
      </c>
      <c r="CQ91" s="142"/>
      <c r="CR91" s="242">
        <v>0</v>
      </c>
      <c r="CS91" s="174"/>
      <c r="CT91" s="166">
        <v>0</v>
      </c>
      <c r="CU91" s="152"/>
      <c r="CV91" s="163">
        <v>0</v>
      </c>
      <c r="CW91" s="286"/>
      <c r="CX91" s="287"/>
      <c r="CY91" s="90">
        <f>LARGE((H91,J91,X91,Z91,L91,N91,P91,R91,T91,V91,AJ91,AL91,AF91,AH91,AN91,AP91,AR91,AT91,AZ91,BB91,BD91,BF91,BH91,BJ91,BL91,AV91,AX91,BN91,BP91,BR91,BT91,BV91,BX91,BZ91,CB91,CD91,CF91,CH91,CJ91,CL91,CN91,CP91,CR91,CT91,CV91,CX91),1)+LARGE((H91,J91,X91,Z91,L91,N91,P91,R91,T91,V91,AJ91,AL91,AF91,AH91,AN91,AP91,AR91,AT91,AZ91,BB91,BD91,BF91,BH91,BJ91,BL91,AV91,AX91,BN91,BP91,BR91,BT91,BV91,BX91,BZ91,CB91,CD91,CF91,CH91,CJ91,CL91,CN91,CP91,CR91,CT91,CV91,CX91),2)+LARGE((H91,J91,X91,Z91,L91,N91,P91,R91,T91,V91,AJ91,AL91,AF91,AH91,AN91,AP91,AR91,AT91,AZ91,BB91,BD91,BF91,BH91,BJ91,BL91,AV91,AX91,BN91,BP91,BR91,BT91,BV91,BX91,BZ91,CB91,CD91,CF91,CH91,CJ91,CL91,CN91,CP91,CR91,CT91,CV91,CX91),3)+LARGE((H91,J91,X91,Z91,L91,N91,P91,R91,T91,V91,AJ91,AL91,AF91,AH91,AN91,AP91,AR91,AT91,AZ91,BB91,BD91,BF91,BH91,BJ91,BL91,AV91,AX91,BN91,BP91,BR91,BT91,BV91,BX91,BZ91,CB91,CD91,CF91,CH91,CJ91,CL91,CN91,CP91,CR91,CT91,CV91,CX91),4)+LARGE((H91,J91,X91,Z91,L91,N91,P91,R91,T91,V91,AJ91,AL91,AF91,AH91,AN91,AP91,AR91,AT91,AZ91,BB91,BD91,BF91,BH91,BJ91,BL91,AV91,AX91,BN91,BP91,BR91,BT91,BV91,BX91,BZ91,CB91,CD91,CF91,CH91,CJ91,CL91,CN91,CP91,CR91,CT91,CV91,CX91),5)</f>
        <v>130</v>
      </c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</row>
    <row r="92" spans="1:207" s="2" customFormat="1" ht="15.75" customHeight="1" thickTop="1" thickBot="1" x14ac:dyDescent="0.3">
      <c r="A92" s="3"/>
      <c r="B92" s="92">
        <v>86</v>
      </c>
      <c r="C92" s="118" t="s">
        <v>227</v>
      </c>
      <c r="D92" s="121" t="s">
        <v>27</v>
      </c>
      <c r="E92" s="122">
        <v>2004</v>
      </c>
      <c r="F92" s="123" t="s">
        <v>155</v>
      </c>
      <c r="G92" s="135"/>
      <c r="H92" s="126"/>
      <c r="I92" s="129"/>
      <c r="J92" s="128"/>
      <c r="K92" s="124"/>
      <c r="L92" s="125"/>
      <c r="M92" s="127"/>
      <c r="N92" s="128"/>
      <c r="O92" s="216"/>
      <c r="P92" s="235"/>
      <c r="Q92" s="142"/>
      <c r="R92" s="242"/>
      <c r="S92" s="124"/>
      <c r="T92" s="125"/>
      <c r="U92" s="127"/>
      <c r="V92" s="128"/>
      <c r="W92" s="135"/>
      <c r="X92" s="126"/>
      <c r="Y92" s="129"/>
      <c r="Z92" s="266"/>
      <c r="AA92" s="216"/>
      <c r="AB92" s="235"/>
      <c r="AC92" s="142"/>
      <c r="AD92" s="242"/>
      <c r="AE92" s="135"/>
      <c r="AF92" s="126"/>
      <c r="AG92" s="129">
        <v>32</v>
      </c>
      <c r="AH92" s="128">
        <v>0</v>
      </c>
      <c r="AI92" s="135"/>
      <c r="AJ92" s="126"/>
      <c r="AK92" s="129"/>
      <c r="AL92" s="130"/>
      <c r="AM92" s="133"/>
      <c r="AN92" s="131"/>
      <c r="AO92" s="129"/>
      <c r="AP92" s="137"/>
      <c r="AQ92" s="216"/>
      <c r="AR92" s="235"/>
      <c r="AS92" s="142"/>
      <c r="AT92" s="242"/>
      <c r="AU92" s="135"/>
      <c r="AV92" s="126"/>
      <c r="AW92" s="129"/>
      <c r="AX92" s="130"/>
      <c r="AY92" s="135"/>
      <c r="AZ92" s="134"/>
      <c r="BA92" s="129">
        <v>21</v>
      </c>
      <c r="BB92" s="130">
        <f>(VLOOKUP(BA92,multiple,2,FALSE))*$BB$5</f>
        <v>121.44</v>
      </c>
      <c r="BC92" s="216"/>
      <c r="BD92" s="235"/>
      <c r="BE92" s="142"/>
      <c r="BF92" s="242"/>
      <c r="BG92" s="79"/>
      <c r="BH92" s="80"/>
      <c r="BI92" s="135"/>
      <c r="BJ92" s="136"/>
      <c r="BK92" s="129"/>
      <c r="BL92" s="130"/>
      <c r="BM92" s="135"/>
      <c r="BN92" s="126"/>
      <c r="BO92" s="142"/>
      <c r="BP92" s="132"/>
      <c r="BQ92" s="135"/>
      <c r="BR92" s="134"/>
      <c r="BS92" s="129"/>
      <c r="BT92" s="130"/>
      <c r="BU92" s="79"/>
      <c r="BV92" s="86"/>
      <c r="BW92" s="135"/>
      <c r="BX92" s="134"/>
      <c r="BY92" s="129"/>
      <c r="BZ92" s="130"/>
      <c r="CA92" s="87"/>
      <c r="CB92" s="82"/>
      <c r="CC92" s="154"/>
      <c r="CD92" s="155"/>
      <c r="CE92" s="139">
        <v>32</v>
      </c>
      <c r="CF92" s="132">
        <v>0</v>
      </c>
      <c r="CG92" s="154"/>
      <c r="CH92" s="126"/>
      <c r="CI92" s="142"/>
      <c r="CJ92" s="132"/>
      <c r="CK92" s="174"/>
      <c r="CL92" s="166">
        <v>0</v>
      </c>
      <c r="CM92" s="193"/>
      <c r="CN92" s="163">
        <v>0</v>
      </c>
      <c r="CO92" s="216"/>
      <c r="CP92" s="235">
        <v>0</v>
      </c>
      <c r="CQ92" s="142"/>
      <c r="CR92" s="242">
        <v>0</v>
      </c>
      <c r="CS92" s="174"/>
      <c r="CT92" s="166">
        <v>0</v>
      </c>
      <c r="CU92" s="193"/>
      <c r="CV92" s="163">
        <v>0</v>
      </c>
      <c r="CW92" s="291"/>
      <c r="CX92" s="292"/>
      <c r="CY92" s="90">
        <f>LARGE((H92,J92,X92,Z92,L92,N92,P92,R92,T92,V92,AJ92,AL92,AF92,AH92,AN92,AP92,AR92,AT92,AZ92,BB92,BD92,BF92,BH92,BJ92,BL92,AV92,AX92,BN92,BP92,BR92,BT92,BV92,BX92,BZ92,CB92,CD92,CF92,CH92,CJ92,CL92,CN92,CP92,CR92,CT92,CV92,CX92),1)+LARGE((H92,J92,X92,Z92,L92,N92,P92,R92,T92,V92,AJ92,AL92,AF92,AH92,AN92,AP92,AR92,AT92,AZ92,BB92,BD92,BF92,BH92,BJ92,BL92,AV92,AX92,BN92,BP92,BR92,BT92,BV92,BX92,BZ92,CB92,CD92,CF92,CH92,CJ92,CL92,CN92,CP92,CR92,CT92,CV92,CX92),2)+LARGE((H92,J92,X92,Z92,L92,N92,P92,R92,T92,V92,AJ92,AL92,AF92,AH92,AN92,AP92,AR92,AT92,AZ92,BB92,BD92,BF92,BH92,BJ92,BL92,AV92,AX92,BN92,BP92,BR92,BT92,BV92,BX92,BZ92,CB92,CD92,CF92,CH92,CJ92,CL92,CN92,CP92,CR92,CT92,CV92,CX92),3)+LARGE((H92,J92,X92,Z92,L92,N92,P92,R92,T92,V92,AJ92,AL92,AF92,AH92,AN92,AP92,AR92,AT92,AZ92,BB92,BD92,BF92,BH92,BJ92,BL92,AV92,AX92,BN92,BP92,BR92,BT92,BV92,BX92,BZ92,CB92,CD92,CF92,CH92,CJ92,CL92,CN92,CP92,CR92,CT92,CV92,CX92),4)+LARGE((H92,J92,X92,Z92,L92,N92,P92,R92,T92,V92,AJ92,AL92,AF92,AH92,AN92,AP92,AR92,AT92,AZ92,BB92,BD92,BF92,BH92,BJ92,BL92,AV92,AX92,BN92,BP92,BR92,BT92,BV92,BX92,BZ92,CB92,CD92,CF92,CH92,CJ92,CL92,CN92,CP92,CR92,CT92,CV92,CX92),5)</f>
        <v>121.44</v>
      </c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</row>
    <row r="93" spans="1:207" s="2" customFormat="1" ht="15.75" customHeight="1" thickTop="1" thickBot="1" x14ac:dyDescent="0.3">
      <c r="A93" s="3"/>
      <c r="B93" s="92">
        <v>87</v>
      </c>
      <c r="C93" s="210" t="s">
        <v>525</v>
      </c>
      <c r="D93" s="207" t="s">
        <v>526</v>
      </c>
      <c r="E93" s="208">
        <v>2006</v>
      </c>
      <c r="F93" s="209"/>
      <c r="G93" s="135"/>
      <c r="H93" s="126"/>
      <c r="I93" s="129"/>
      <c r="J93" s="128"/>
      <c r="K93" s="124"/>
      <c r="L93" s="125"/>
      <c r="M93" s="127"/>
      <c r="N93" s="128"/>
      <c r="O93" s="216"/>
      <c r="P93" s="250"/>
      <c r="Q93" s="142"/>
      <c r="R93" s="227"/>
      <c r="S93" s="124"/>
      <c r="T93" s="125"/>
      <c r="U93" s="127"/>
      <c r="V93" s="128"/>
      <c r="W93" s="135"/>
      <c r="X93" s="126"/>
      <c r="Y93" s="129"/>
      <c r="Z93" s="266"/>
      <c r="AA93" s="216"/>
      <c r="AB93" s="250"/>
      <c r="AC93" s="142"/>
      <c r="AD93" s="227"/>
      <c r="AE93" s="135"/>
      <c r="AF93" s="126"/>
      <c r="AG93" s="129"/>
      <c r="AH93" s="128"/>
      <c r="AI93" s="135"/>
      <c r="AJ93" s="126"/>
      <c r="AK93" s="129"/>
      <c r="AL93" s="130"/>
      <c r="AM93" s="133"/>
      <c r="AN93" s="131"/>
      <c r="AO93" s="129"/>
      <c r="AP93" s="137"/>
      <c r="AQ93" s="216"/>
      <c r="AR93" s="250"/>
      <c r="AS93" s="142">
        <v>13</v>
      </c>
      <c r="AT93" s="227">
        <f>(VLOOKUP(AS93,multiple,2,FALSE))*$AT$5</f>
        <v>114.44999999999997</v>
      </c>
      <c r="AU93" s="135"/>
      <c r="AV93" s="126"/>
      <c r="AW93" s="129"/>
      <c r="AX93" s="130"/>
      <c r="AY93" s="135"/>
      <c r="AZ93" s="134"/>
      <c r="BA93" s="129"/>
      <c r="BB93" s="130"/>
      <c r="BC93" s="216"/>
      <c r="BD93" s="250"/>
      <c r="BE93" s="142"/>
      <c r="BF93" s="227"/>
      <c r="BG93" s="79"/>
      <c r="BH93" s="80"/>
      <c r="BI93" s="135"/>
      <c r="BJ93" s="136"/>
      <c r="BK93" s="129"/>
      <c r="BL93" s="130"/>
      <c r="BM93" s="135"/>
      <c r="BN93" s="126"/>
      <c r="BO93" s="142"/>
      <c r="BP93" s="132"/>
      <c r="BQ93" s="135"/>
      <c r="BR93" s="134"/>
      <c r="BS93" s="129"/>
      <c r="BT93" s="130"/>
      <c r="BU93" s="79"/>
      <c r="BV93" s="86"/>
      <c r="BW93" s="135"/>
      <c r="BX93" s="134"/>
      <c r="BY93" s="129"/>
      <c r="BZ93" s="130"/>
      <c r="CA93" s="87"/>
      <c r="CB93" s="82"/>
      <c r="CC93" s="154"/>
      <c r="CD93" s="155"/>
      <c r="CE93" s="139"/>
      <c r="CF93" s="132"/>
      <c r="CG93" s="154"/>
      <c r="CH93" s="126"/>
      <c r="CI93" s="142"/>
      <c r="CJ93" s="132"/>
      <c r="CK93" s="174"/>
      <c r="CL93" s="166"/>
      <c r="CM93" s="193"/>
      <c r="CN93" s="163"/>
      <c r="CO93" s="216"/>
      <c r="CP93" s="250"/>
      <c r="CQ93" s="142"/>
      <c r="CR93" s="242">
        <v>0</v>
      </c>
      <c r="CS93" s="174"/>
      <c r="CT93" s="166">
        <v>0</v>
      </c>
      <c r="CU93" s="142"/>
      <c r="CV93" s="163">
        <v>0</v>
      </c>
      <c r="CW93" s="289"/>
      <c r="CX93" s="290">
        <v>0</v>
      </c>
      <c r="CY93" s="90">
        <f>LARGE((H93,J93,X93,Z93,L93,N93,P93,R93,T93,V93,AJ93,AL93,AF93,AH93,AN93,AP93,AR93,AT93,AZ93,BB93,BD93,BF93,BH93,BJ93,BL93,AV93,AX93,BN93,BP93,BR93,BT93,BV93,BX93,BZ93,CB93,CD93,CF93,CH93,CJ93,CL93,CN93,CP93,CR93,CT93,CV93,CX93),1)+LARGE((H93,J93,X93,Z93,L93,N93,P93,R93,T93,V93,AJ93,AL93,AF93,AH93,AN93,AP93,AR93,AT93,AZ93,BB93,BD93,BF93,BH93,BJ93,BL93,AV93,AX93,BN93,BP93,BR93,BT93,BV93,BX93,BZ93,CB93,CD93,CF93,CH93,CJ93,CL93,CN93,CP93,CR93,CT93,CV93,CX93),2)+LARGE((H93,J93,X93,Z93,L93,N93,P93,R93,T93,V93,AJ93,AL93,AF93,AH93,AN93,AP93,AR93,AT93,AZ93,BB93,BD93,BF93,BH93,BJ93,BL93,AV93,AX93,BN93,BP93,BR93,BT93,BV93,BX93,BZ93,CB93,CD93,CF93,CH93,CJ93,CL93,CN93,CP93,CR93,CT93,CV93,CX93),3)+LARGE((H93,J93,X93,Z93,L93,N93,P93,R93,T93,V93,AJ93,AL93,AF93,AH93,AN93,AP93,AR93,AT93,AZ93,BB93,BD93,BF93,BH93,BJ93,BL93,AV93,AX93,BN93,BP93,BR93,BT93,BV93,BX93,BZ93,CB93,CD93,CF93,CH93,CJ93,CL93,CN93,CP93,CR93,CT93,CV93,CX93),4)+LARGE((H93,J93,X93,Z93,L93,N93,P93,R93,T93,V93,AJ93,AL93,AF93,AH93,AN93,AP93,AR93,AT93,AZ93,BB93,BD93,BF93,BH93,BJ93,BL93,AV93,AX93,BN93,BP93,BR93,BT93,BV93,BX93,BZ93,CB93,CD93,CF93,CH93,CJ93,CL93,CN93,CP93,CR93,CT93,CV93,CX93),5)</f>
        <v>114.44999999999997</v>
      </c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</row>
    <row r="94" spans="1:207" s="2" customFormat="1" ht="15.75" customHeight="1" thickTop="1" thickBot="1" x14ac:dyDescent="0.3">
      <c r="A94" s="3"/>
      <c r="B94" s="92">
        <v>88</v>
      </c>
      <c r="C94" s="210" t="s">
        <v>414</v>
      </c>
      <c r="D94" s="207" t="s">
        <v>415</v>
      </c>
      <c r="E94" s="208">
        <v>2006</v>
      </c>
      <c r="F94" s="209" t="s">
        <v>42</v>
      </c>
      <c r="G94" s="135"/>
      <c r="H94" s="126"/>
      <c r="I94" s="129"/>
      <c r="J94" s="128"/>
      <c r="K94" s="124"/>
      <c r="L94" s="125"/>
      <c r="M94" s="127"/>
      <c r="N94" s="128"/>
      <c r="O94" s="216"/>
      <c r="P94" s="235"/>
      <c r="Q94" s="142">
        <v>27</v>
      </c>
      <c r="R94" s="227">
        <v>0</v>
      </c>
      <c r="S94" s="124"/>
      <c r="T94" s="125"/>
      <c r="U94" s="127"/>
      <c r="V94" s="128"/>
      <c r="W94" s="135"/>
      <c r="X94" s="126"/>
      <c r="Y94" s="129"/>
      <c r="Z94" s="266"/>
      <c r="AA94" s="216"/>
      <c r="AB94" s="235"/>
      <c r="AC94" s="142">
        <v>13</v>
      </c>
      <c r="AD94" s="227">
        <f>(VLOOKUP(AC94,multiple,2,FALSE))*$AD$5</f>
        <v>61.949999999999989</v>
      </c>
      <c r="AE94" s="135"/>
      <c r="AF94" s="126"/>
      <c r="AG94" s="129"/>
      <c r="AH94" s="128"/>
      <c r="AI94" s="135"/>
      <c r="AJ94" s="126"/>
      <c r="AK94" s="129"/>
      <c r="AL94" s="130"/>
      <c r="AM94" s="133"/>
      <c r="AN94" s="131"/>
      <c r="AO94" s="129"/>
      <c r="AP94" s="137"/>
      <c r="AQ94" s="216"/>
      <c r="AR94" s="235"/>
      <c r="AS94" s="142">
        <v>14</v>
      </c>
      <c r="AT94" s="227">
        <f>(VLOOKUP(AS94,multiple,2,FALSE))*$AT$5</f>
        <v>108.99999999999997</v>
      </c>
      <c r="AU94" s="135"/>
      <c r="AV94" s="126"/>
      <c r="AW94" s="129"/>
      <c r="AX94" s="130"/>
      <c r="AY94" s="135"/>
      <c r="AZ94" s="134"/>
      <c r="BA94" s="129"/>
      <c r="BB94" s="130"/>
      <c r="BC94" s="216"/>
      <c r="BD94" s="235"/>
      <c r="BE94" s="142">
        <v>16</v>
      </c>
      <c r="BF94" s="227">
        <v>0</v>
      </c>
      <c r="BG94" s="79"/>
      <c r="BH94" s="80"/>
      <c r="BI94" s="135"/>
      <c r="BJ94" s="136"/>
      <c r="BK94" s="129"/>
      <c r="BL94" s="130"/>
      <c r="BM94" s="135"/>
      <c r="BN94" s="126"/>
      <c r="BO94" s="142"/>
      <c r="BP94" s="132"/>
      <c r="BQ94" s="135"/>
      <c r="BR94" s="134"/>
      <c r="BS94" s="129"/>
      <c r="BT94" s="130"/>
      <c r="BU94" s="79"/>
      <c r="BV94" s="86"/>
      <c r="BW94" s="135"/>
      <c r="BX94" s="134"/>
      <c r="BY94" s="129"/>
      <c r="BZ94" s="130"/>
      <c r="CA94" s="87"/>
      <c r="CB94" s="82"/>
      <c r="CC94" s="154"/>
      <c r="CD94" s="155"/>
      <c r="CE94" s="139"/>
      <c r="CF94" s="132"/>
      <c r="CG94" s="154"/>
      <c r="CH94" s="126"/>
      <c r="CI94" s="142"/>
      <c r="CJ94" s="132"/>
      <c r="CK94" s="174"/>
      <c r="CL94" s="166"/>
      <c r="CM94" s="193"/>
      <c r="CN94" s="163"/>
      <c r="CO94" s="216"/>
      <c r="CP94" s="235">
        <v>0</v>
      </c>
      <c r="CQ94" s="142"/>
      <c r="CR94" s="242">
        <v>0</v>
      </c>
      <c r="CS94" s="174"/>
      <c r="CT94" s="166">
        <v>0</v>
      </c>
      <c r="CU94" s="193"/>
      <c r="CV94" s="163">
        <v>0</v>
      </c>
      <c r="CW94" s="291"/>
      <c r="CX94" s="292">
        <v>0</v>
      </c>
      <c r="CY94" s="90">
        <f>LARGE((H94,J94,X94,Z94,L94,N94,P94,R94,T94,V94,AJ94,AL94,AF94,AH94,AN94,AP94,AR94,AT94,AZ94,BB94,BD94,BF94,BH94,BJ94,BL94,AV94,AX94,BN94,BP94,BR94,BT94,BV94,BX94,BZ94,CB94,CD94,CF94,CH94,CJ94,CL94,CN94,CP94,CR94,CT94,CV94,CX94),1)+LARGE((H94,J94,X94,Z94,L94,N94,P94,R94,T94,V94,AJ94,AL94,AF94,AH94,AN94,AP94,AR94,AT94,AZ94,BB94,BD94,BF94,BH94,BJ94,BL94,AV94,AX94,BN94,BP94,BR94,BT94,BV94,BX94,BZ94,CB94,CD94,CF94,CH94,CJ94,CL94,CN94,CP94,CR94,CT94,CV94,CX94),2)+LARGE((H94,J94,X94,Z94,L94,N94,P94,R94,T94,V94,AJ94,AL94,AF94,AH94,AN94,AP94,AR94,AT94,AZ94,BB94,BD94,BF94,BH94,BJ94,BL94,AV94,AX94,BN94,BP94,BR94,BT94,BV94,BX94,BZ94,CB94,CD94,CF94,CH94,CJ94,CL94,CN94,CP94,CR94,CT94,CV94,CX94),3)+LARGE((H94,J94,X94,Z94,L94,N94,P94,R94,T94,V94,AJ94,AL94,AF94,AH94,AN94,AP94,AR94,AT94,AZ94,BB94,BD94,BF94,BH94,BJ94,BL94,AV94,AX94,BN94,BP94,BR94,BT94,BV94,BX94,BZ94,CB94,CD94,CF94,CH94,CJ94,CL94,CN94,CP94,CR94,CT94,CV94,CX94),4)+LARGE((H94,J94,X94,Z94,L94,N94,P94,R94,T94,V94,AJ94,AL94,AF94,AH94,AN94,AP94,AR94,AT94,AZ94,BB94,BD94,BF94,BH94,BJ94,BL94,AV94,AX94,BN94,BP94,BR94,BT94,BV94,BX94,BZ94,CB94,CD94,CF94,CH94,CJ94,CL94,CN94,CP94,CR94,CT94,CV94,CX94),5)</f>
        <v>108.99999999999997</v>
      </c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</row>
    <row r="95" spans="1:207" s="2" customFormat="1" ht="15.75" customHeight="1" thickTop="1" thickBot="1" x14ac:dyDescent="0.3">
      <c r="A95" s="3"/>
      <c r="B95" s="92">
        <v>89</v>
      </c>
      <c r="C95" s="118" t="s">
        <v>265</v>
      </c>
      <c r="D95" s="121" t="s">
        <v>343</v>
      </c>
      <c r="E95" s="122">
        <v>2004</v>
      </c>
      <c r="F95" s="123" t="s">
        <v>229</v>
      </c>
      <c r="G95" s="135"/>
      <c r="H95" s="126"/>
      <c r="I95" s="129"/>
      <c r="J95" s="128"/>
      <c r="K95" s="124"/>
      <c r="L95" s="125"/>
      <c r="M95" s="127"/>
      <c r="N95" s="128"/>
      <c r="O95" s="216"/>
      <c r="P95" s="250"/>
      <c r="Q95" s="142"/>
      <c r="R95" s="242">
        <v>0</v>
      </c>
      <c r="S95" s="124"/>
      <c r="T95" s="125"/>
      <c r="U95" s="127"/>
      <c r="V95" s="128"/>
      <c r="W95" s="135"/>
      <c r="X95" s="126"/>
      <c r="Y95" s="129"/>
      <c r="Z95" s="128"/>
      <c r="AA95" s="216">
        <v>13</v>
      </c>
      <c r="AB95" s="240">
        <v>0</v>
      </c>
      <c r="AC95" s="142"/>
      <c r="AD95" s="242"/>
      <c r="AE95" s="135"/>
      <c r="AF95" s="126"/>
      <c r="AG95" s="129"/>
      <c r="AH95" s="128"/>
      <c r="AI95" s="135"/>
      <c r="AJ95" s="126"/>
      <c r="AK95" s="129"/>
      <c r="AL95" s="130"/>
      <c r="AM95" s="133"/>
      <c r="AN95" s="131"/>
      <c r="AO95" s="129"/>
      <c r="AP95" s="137"/>
      <c r="AQ95" s="216"/>
      <c r="AR95" s="250"/>
      <c r="AS95" s="142"/>
      <c r="AT95" s="242"/>
      <c r="AU95" s="135"/>
      <c r="AV95" s="126"/>
      <c r="AW95" s="129"/>
      <c r="AX95" s="130"/>
      <c r="AY95" s="135"/>
      <c r="AZ95" s="134"/>
      <c r="BA95" s="129">
        <v>29</v>
      </c>
      <c r="BB95" s="130">
        <f>(VLOOKUP(BA95,multiple,2,FALSE))*$BB$5</f>
        <v>100.31999999999996</v>
      </c>
      <c r="BC95" s="216"/>
      <c r="BD95" s="250"/>
      <c r="BE95" s="142"/>
      <c r="BF95" s="242"/>
      <c r="BG95" s="79"/>
      <c r="BH95" s="80"/>
      <c r="BI95" s="135"/>
      <c r="BJ95" s="136"/>
      <c r="BK95" s="129"/>
      <c r="BL95" s="130"/>
      <c r="BM95" s="135"/>
      <c r="BN95" s="126"/>
      <c r="BO95" s="142"/>
      <c r="BP95" s="132"/>
      <c r="BQ95" s="135"/>
      <c r="BR95" s="134"/>
      <c r="BS95" s="129"/>
      <c r="BT95" s="130"/>
      <c r="BU95" s="79"/>
      <c r="BV95" s="86"/>
      <c r="BW95" s="135"/>
      <c r="BX95" s="134"/>
      <c r="BY95" s="129"/>
      <c r="BZ95" s="130"/>
      <c r="CA95" s="87"/>
      <c r="CB95" s="82"/>
      <c r="CC95" s="154"/>
      <c r="CD95" s="155"/>
      <c r="CE95" s="139"/>
      <c r="CF95" s="132"/>
      <c r="CG95" s="154"/>
      <c r="CH95" s="126"/>
      <c r="CI95" s="142"/>
      <c r="CJ95" s="132"/>
      <c r="CK95" s="174"/>
      <c r="CL95" s="166">
        <v>0</v>
      </c>
      <c r="CM95" s="193"/>
      <c r="CN95" s="163">
        <v>0</v>
      </c>
      <c r="CO95" s="216"/>
      <c r="CP95" s="250">
        <v>0</v>
      </c>
      <c r="CQ95" s="142"/>
      <c r="CR95" s="242">
        <v>0</v>
      </c>
      <c r="CS95" s="174"/>
      <c r="CT95" s="166">
        <v>0</v>
      </c>
      <c r="CU95" s="142">
        <v>27</v>
      </c>
      <c r="CV95" s="153">
        <v>0</v>
      </c>
      <c r="CW95" s="316"/>
      <c r="CX95" s="290"/>
      <c r="CY95" s="90">
        <f>LARGE((H95,J95,X95,Z95,L95,N95,P95,R95,T95,V95,AJ95,AL95,AF95,AH95,AN95,AP95,AR95,AT95,AZ95,BB95,BD95,BF95,BH95,BJ95,BL95,AV95,AX95,BN95,BP95,BR95,BT95,BV95,BX95,BZ95,CB95,CD95,CF95,CH95,CJ95,CL95,CN95,CP95,CR95,CT95,CV95,CX95),1)+LARGE((H95,J95,X95,Z95,L95,N95,P95,R95,T95,V95,AJ95,AL95,AF95,AH95,AN95,AP95,AR95,AT95,AZ95,BB95,BD95,BF95,BH95,BJ95,BL95,AV95,AX95,BN95,BP95,BR95,BT95,BV95,BX95,BZ95,CB95,CD95,CF95,CH95,CJ95,CL95,CN95,CP95,CR95,CT95,CV95,CX95),2)+LARGE((H95,J95,X95,Z95,L95,N95,P95,R95,T95,V95,AJ95,AL95,AF95,AH95,AN95,AP95,AR95,AT95,AZ95,BB95,BD95,BF95,BH95,BJ95,BL95,AV95,AX95,BN95,BP95,BR95,BT95,BV95,BX95,BZ95,CB95,CD95,CF95,CH95,CJ95,CL95,CN95,CP95,CR95,CT95,CV95,CX95),3)+LARGE((H95,J95,X95,Z95,L95,N95,P95,R95,T95,V95,AJ95,AL95,AF95,AH95,AN95,AP95,AR95,AT95,AZ95,BB95,BD95,BF95,BH95,BJ95,BL95,AV95,AX95,BN95,BP95,BR95,BT95,BV95,BX95,BZ95,CB95,CD95,CF95,CH95,CJ95,CL95,CN95,CP95,CR95,CT95,CV95,CX95),4)+LARGE((H95,J95,X95,Z95,L95,N95,P95,R95,T95,V95,AJ95,AL95,AF95,AH95,AN95,AP95,AR95,AT95,AZ95,BB95,BD95,BF95,BH95,BJ95,BL95,AV95,AX95,BN95,BP95,BR95,BT95,BV95,BX95,BZ95,CB95,CD95,CF95,CH95,CJ95,CL95,CN95,CP95,CR95,CT95,CV95,CX95),5)</f>
        <v>100.31999999999996</v>
      </c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</row>
    <row r="96" spans="1:207" s="2" customFormat="1" ht="15.75" customHeight="1" thickTop="1" thickBot="1" x14ac:dyDescent="0.3">
      <c r="A96" s="3"/>
      <c r="B96" s="92">
        <v>90</v>
      </c>
      <c r="C96" s="118" t="s">
        <v>546</v>
      </c>
      <c r="D96" s="121" t="s">
        <v>547</v>
      </c>
      <c r="E96" s="122">
        <v>2004</v>
      </c>
      <c r="F96" s="123" t="s">
        <v>548</v>
      </c>
      <c r="G96" s="135"/>
      <c r="H96" s="126"/>
      <c r="I96" s="129"/>
      <c r="J96" s="128"/>
      <c r="K96" s="124"/>
      <c r="L96" s="125"/>
      <c r="M96" s="127"/>
      <c r="N96" s="128"/>
      <c r="O96" s="174"/>
      <c r="P96" s="248"/>
      <c r="Q96" s="142"/>
      <c r="R96" s="242"/>
      <c r="S96" s="124"/>
      <c r="T96" s="125"/>
      <c r="U96" s="127"/>
      <c r="V96" s="128"/>
      <c r="W96" s="135"/>
      <c r="X96" s="126"/>
      <c r="Y96" s="129"/>
      <c r="Z96" s="128"/>
      <c r="AA96" s="174"/>
      <c r="AB96" s="248"/>
      <c r="AC96" s="142"/>
      <c r="AD96" s="227"/>
      <c r="AE96" s="135"/>
      <c r="AF96" s="126"/>
      <c r="AG96" s="129"/>
      <c r="AH96" s="128"/>
      <c r="AI96" s="135"/>
      <c r="AJ96" s="126"/>
      <c r="AK96" s="129"/>
      <c r="AL96" s="130"/>
      <c r="AM96" s="133"/>
      <c r="AN96" s="131"/>
      <c r="AO96" s="129"/>
      <c r="AP96" s="137"/>
      <c r="AQ96" s="174"/>
      <c r="AR96" s="248"/>
      <c r="AS96" s="142"/>
      <c r="AT96" s="227"/>
      <c r="AU96" s="135"/>
      <c r="AV96" s="126"/>
      <c r="AW96" s="129"/>
      <c r="AX96" s="130"/>
      <c r="AY96" s="135"/>
      <c r="AZ96" s="134"/>
      <c r="BA96" s="129">
        <v>30</v>
      </c>
      <c r="BB96" s="130">
        <f>(VLOOKUP(BA96,multiple,2,FALSE))*$BB$5</f>
        <v>97.679999999999964</v>
      </c>
      <c r="BC96" s="174"/>
      <c r="BD96" s="248"/>
      <c r="BE96" s="142"/>
      <c r="BF96" s="227"/>
      <c r="BG96" s="79"/>
      <c r="BH96" s="80"/>
      <c r="BI96" s="135"/>
      <c r="BJ96" s="136"/>
      <c r="BK96" s="129"/>
      <c r="BL96" s="130"/>
      <c r="BM96" s="135"/>
      <c r="BN96" s="126"/>
      <c r="BO96" s="142"/>
      <c r="BP96" s="132"/>
      <c r="BQ96" s="135"/>
      <c r="BR96" s="134"/>
      <c r="BS96" s="129"/>
      <c r="BT96" s="130"/>
      <c r="BU96" s="79"/>
      <c r="BV96" s="86"/>
      <c r="BW96" s="135"/>
      <c r="BX96" s="134"/>
      <c r="BY96" s="129"/>
      <c r="BZ96" s="130"/>
      <c r="CA96" s="87"/>
      <c r="CB96" s="82"/>
      <c r="CC96" s="154"/>
      <c r="CD96" s="155"/>
      <c r="CE96" s="139"/>
      <c r="CF96" s="132"/>
      <c r="CG96" s="154"/>
      <c r="CH96" s="126"/>
      <c r="CI96" s="142"/>
      <c r="CJ96" s="144"/>
      <c r="CK96" s="174"/>
      <c r="CL96" s="166"/>
      <c r="CM96" s="193"/>
      <c r="CN96" s="163"/>
      <c r="CO96" s="174"/>
      <c r="CP96" s="248"/>
      <c r="CQ96" s="142"/>
      <c r="CR96" s="242">
        <v>0</v>
      </c>
      <c r="CS96" s="174"/>
      <c r="CT96" s="166">
        <v>0</v>
      </c>
      <c r="CU96" s="152"/>
      <c r="CV96" s="163">
        <v>0</v>
      </c>
      <c r="CW96" s="316"/>
      <c r="CX96" s="290">
        <v>0</v>
      </c>
      <c r="CY96" s="90">
        <f>LARGE((H96,J96,X96,Z96,L96,N96,P96,R96,T96,V96,AJ96,AL96,AF96,AH96,AN96,AP96,AR96,AT96,AZ96,BB96,BD96,BF96,BH96,BJ96,BL96,AV96,AX96,BN96,BP96,BR96,BT96,BV96,BX96,BZ96,CB96,CD96,CF96,CH96,CJ96,CL96,CN96,CP96,CR96,CT96,CV96,CX96),1)+LARGE((H96,J96,X96,Z96,L96,N96,P96,R96,T96,V96,AJ96,AL96,AF96,AH96,AN96,AP96,AR96,AT96,AZ96,BB96,BD96,BF96,BH96,BJ96,BL96,AV96,AX96,BN96,BP96,BR96,BT96,BV96,BX96,BZ96,CB96,CD96,CF96,CH96,CJ96,CL96,CN96,CP96,CR96,CT96,CV96,CX96),2)+LARGE((H96,J96,X96,Z96,L96,N96,P96,R96,T96,V96,AJ96,AL96,AF96,AH96,AN96,AP96,AR96,AT96,AZ96,BB96,BD96,BF96,BH96,BJ96,BL96,AV96,AX96,BN96,BP96,BR96,BT96,BV96,BX96,BZ96,CB96,CD96,CF96,CH96,CJ96,CL96,CN96,CP96,CR96,CT96,CV96,CX96),3)+LARGE((H96,J96,X96,Z96,L96,N96,P96,R96,T96,V96,AJ96,AL96,AF96,AH96,AN96,AP96,AR96,AT96,AZ96,BB96,BD96,BF96,BH96,BJ96,BL96,AV96,AX96,BN96,BP96,BR96,BT96,BV96,BX96,BZ96,CB96,CD96,CF96,CH96,CJ96,CL96,CN96,CP96,CR96,CT96,CV96,CX96),4)+LARGE((H96,J96,X96,Z96,L96,N96,P96,R96,T96,V96,AJ96,AL96,AF96,AH96,AN96,AP96,AR96,AT96,AZ96,BB96,BD96,BF96,BH96,BJ96,BL96,AV96,AX96,BN96,BP96,BR96,BT96,BV96,BX96,BZ96,CB96,CD96,CF96,CH96,CJ96,CL96,CN96,CP96,CR96,CT96,CV96,CX96),5)</f>
        <v>97.679999999999964</v>
      </c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</row>
    <row r="97" spans="1:207" s="2" customFormat="1" ht="15.75" customHeight="1" thickTop="1" thickBot="1" x14ac:dyDescent="0.3">
      <c r="A97" s="3"/>
      <c r="B97" s="92">
        <v>91</v>
      </c>
      <c r="C97" s="118" t="s">
        <v>263</v>
      </c>
      <c r="D97" s="121" t="s">
        <v>264</v>
      </c>
      <c r="E97" s="122">
        <v>2005</v>
      </c>
      <c r="F97" s="123"/>
      <c r="G97" s="135"/>
      <c r="H97" s="126"/>
      <c r="I97" s="129"/>
      <c r="J97" s="128"/>
      <c r="K97" s="124"/>
      <c r="L97" s="125"/>
      <c r="M97" s="127"/>
      <c r="N97" s="128"/>
      <c r="O97" s="216"/>
      <c r="P97" s="235">
        <v>0</v>
      </c>
      <c r="Q97" s="142"/>
      <c r="R97" s="242"/>
      <c r="S97" s="124"/>
      <c r="T97" s="125"/>
      <c r="U97" s="127"/>
      <c r="V97" s="128"/>
      <c r="W97" s="135"/>
      <c r="X97" s="126"/>
      <c r="Y97" s="129"/>
      <c r="Z97" s="128"/>
      <c r="AA97" s="216"/>
      <c r="AB97" s="235"/>
      <c r="AC97" s="142"/>
      <c r="AD97" s="242"/>
      <c r="AE97" s="135"/>
      <c r="AF97" s="126"/>
      <c r="AG97" s="129"/>
      <c r="AH97" s="128"/>
      <c r="AI97" s="135"/>
      <c r="AJ97" s="126"/>
      <c r="AK97" s="129">
        <v>14</v>
      </c>
      <c r="AL97" s="130">
        <v>0</v>
      </c>
      <c r="AM97" s="133"/>
      <c r="AN97" s="131"/>
      <c r="AO97" s="129">
        <v>55</v>
      </c>
      <c r="AP97" s="137">
        <v>0</v>
      </c>
      <c r="AQ97" s="216"/>
      <c r="AR97" s="235"/>
      <c r="AS97" s="142"/>
      <c r="AT97" s="242"/>
      <c r="AU97" s="135"/>
      <c r="AV97" s="126"/>
      <c r="AW97" s="129"/>
      <c r="AX97" s="130"/>
      <c r="AY97" s="135"/>
      <c r="AZ97" s="134"/>
      <c r="BA97" s="129">
        <v>31</v>
      </c>
      <c r="BB97" s="130">
        <f>(VLOOKUP(BA97,multiple,2,FALSE))*$BB$5</f>
        <v>95.039999999999964</v>
      </c>
      <c r="BC97" s="216"/>
      <c r="BD97" s="235"/>
      <c r="BE97" s="142"/>
      <c r="BF97" s="242"/>
      <c r="BG97" s="79"/>
      <c r="BH97" s="80"/>
      <c r="BI97" s="135"/>
      <c r="BJ97" s="136"/>
      <c r="BK97" s="129"/>
      <c r="BL97" s="130"/>
      <c r="BM97" s="135"/>
      <c r="BN97" s="126"/>
      <c r="BO97" s="142"/>
      <c r="BP97" s="132"/>
      <c r="BQ97" s="135"/>
      <c r="BR97" s="134"/>
      <c r="BS97" s="129"/>
      <c r="BT97" s="130"/>
      <c r="BU97" s="79"/>
      <c r="BV97" s="86"/>
      <c r="BW97" s="135"/>
      <c r="BX97" s="134"/>
      <c r="BY97" s="129"/>
      <c r="BZ97" s="130"/>
      <c r="CA97" s="87"/>
      <c r="CB97" s="82"/>
      <c r="CC97" s="154"/>
      <c r="CD97" s="155"/>
      <c r="CE97" s="139"/>
      <c r="CF97" s="132"/>
      <c r="CG97" s="154"/>
      <c r="CH97" s="126"/>
      <c r="CI97" s="142"/>
      <c r="CJ97" s="132"/>
      <c r="CK97" s="174"/>
      <c r="CL97" s="166">
        <v>0</v>
      </c>
      <c r="CM97" s="193"/>
      <c r="CN97" s="163">
        <v>0</v>
      </c>
      <c r="CO97" s="216"/>
      <c r="CP97" s="235">
        <v>0</v>
      </c>
      <c r="CQ97" s="142"/>
      <c r="CR97" s="242">
        <v>0</v>
      </c>
      <c r="CS97" s="174"/>
      <c r="CT97" s="166">
        <v>0</v>
      </c>
      <c r="CU97" s="142"/>
      <c r="CV97" s="163">
        <v>0</v>
      </c>
      <c r="CW97" s="293"/>
      <c r="CX97" s="292"/>
      <c r="CY97" s="90">
        <f>LARGE((H97,J97,X97,Z97,L97,N97,P97,R97,T97,V97,AJ97,AL97,AF97,AH97,AN97,AP97,AR97,AT97,AZ97,BB97,BD97,BF97,BH97,BJ97,BL97,AV97,AX97,BN97,BP97,BR97,BT97,BV97,BX97,BZ97,CB97,CD97,CF97,CH97,CJ97,CL97,CN97,CP97,CR97,CT97,CV97,CX97),1)+LARGE((H97,J97,X97,Z97,L97,N97,P97,R97,T97,V97,AJ97,AL97,AF97,AH97,AN97,AP97,AR97,AT97,AZ97,BB97,BD97,BF97,BH97,BJ97,BL97,AV97,AX97,BN97,BP97,BR97,BT97,BV97,BX97,BZ97,CB97,CD97,CF97,CH97,CJ97,CL97,CN97,CP97,CR97,CT97,CV97,CX97),2)+LARGE((H97,J97,X97,Z97,L97,N97,P97,R97,T97,V97,AJ97,AL97,AF97,AH97,AN97,AP97,AR97,AT97,AZ97,BB97,BD97,BF97,BH97,BJ97,BL97,AV97,AX97,BN97,BP97,BR97,BT97,BV97,BX97,BZ97,CB97,CD97,CF97,CH97,CJ97,CL97,CN97,CP97,CR97,CT97,CV97,CX97),3)+LARGE((H97,J97,X97,Z97,L97,N97,P97,R97,T97,V97,AJ97,AL97,AF97,AH97,AN97,AP97,AR97,AT97,AZ97,BB97,BD97,BF97,BH97,BJ97,BL97,AV97,AX97,BN97,BP97,BR97,BT97,BV97,BX97,BZ97,CB97,CD97,CF97,CH97,CJ97,CL97,CN97,CP97,CR97,CT97,CV97,CX97),4)+LARGE((H97,J97,X97,Z97,L97,N97,P97,R97,T97,V97,AJ97,AL97,AF97,AH97,AN97,AP97,AR97,AT97,AZ97,BB97,BD97,BF97,BH97,BJ97,BL97,AV97,AX97,BN97,BP97,BR97,BT97,BV97,BX97,BZ97,CB97,CD97,CF97,CH97,CJ97,CL97,CN97,CP97,CR97,CT97,CV97,CX97),5)</f>
        <v>95.039999999999964</v>
      </c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</row>
    <row r="98" spans="1:207" s="2" customFormat="1" ht="15.75" customHeight="1" thickTop="1" thickBot="1" x14ac:dyDescent="0.3">
      <c r="A98" s="3"/>
      <c r="B98" s="92">
        <v>92</v>
      </c>
      <c r="C98" s="210" t="s">
        <v>497</v>
      </c>
      <c r="D98" s="207" t="s">
        <v>498</v>
      </c>
      <c r="E98" s="208">
        <v>2006</v>
      </c>
      <c r="F98" s="209"/>
      <c r="G98" s="135"/>
      <c r="H98" s="126"/>
      <c r="I98" s="129"/>
      <c r="J98" s="128"/>
      <c r="K98" s="124"/>
      <c r="L98" s="125"/>
      <c r="M98" s="127"/>
      <c r="N98" s="128"/>
      <c r="O98" s="216"/>
      <c r="P98" s="250"/>
      <c r="Q98" s="142"/>
      <c r="R98" s="227"/>
      <c r="S98" s="124"/>
      <c r="T98" s="125"/>
      <c r="U98" s="127"/>
      <c r="V98" s="128"/>
      <c r="W98" s="135"/>
      <c r="X98" s="126"/>
      <c r="Y98" s="129"/>
      <c r="Z98" s="128"/>
      <c r="AA98" s="216"/>
      <c r="AB98" s="250"/>
      <c r="AC98" s="142"/>
      <c r="AD98" s="227"/>
      <c r="AE98" s="135"/>
      <c r="AF98" s="126"/>
      <c r="AG98" s="129"/>
      <c r="AH98" s="128"/>
      <c r="AI98" s="135"/>
      <c r="AJ98" s="126"/>
      <c r="AK98" s="129"/>
      <c r="AL98" s="130"/>
      <c r="AM98" s="133"/>
      <c r="AN98" s="131"/>
      <c r="AO98" s="129">
        <v>19</v>
      </c>
      <c r="AP98" s="137">
        <f>(VLOOKUP(AO98,multiple,2,FALSE))*$AP$5</f>
        <v>85.92</v>
      </c>
      <c r="AQ98" s="216"/>
      <c r="AR98" s="250"/>
      <c r="AS98" s="142"/>
      <c r="AT98" s="227"/>
      <c r="AU98" s="135"/>
      <c r="AV98" s="126"/>
      <c r="AW98" s="129"/>
      <c r="AX98" s="130"/>
      <c r="AY98" s="135"/>
      <c r="AZ98" s="134"/>
      <c r="BA98" s="129"/>
      <c r="BB98" s="130"/>
      <c r="BC98" s="216"/>
      <c r="BD98" s="250"/>
      <c r="BE98" s="142"/>
      <c r="BF98" s="227"/>
      <c r="BG98" s="79"/>
      <c r="BH98" s="80"/>
      <c r="BI98" s="135"/>
      <c r="BJ98" s="136"/>
      <c r="BK98" s="129"/>
      <c r="BL98" s="130"/>
      <c r="BM98" s="135"/>
      <c r="BN98" s="126"/>
      <c r="BO98" s="142"/>
      <c r="BP98" s="132"/>
      <c r="BQ98" s="135"/>
      <c r="BR98" s="134"/>
      <c r="BS98" s="129"/>
      <c r="BT98" s="130"/>
      <c r="BU98" s="79"/>
      <c r="BV98" s="86"/>
      <c r="BW98" s="199"/>
      <c r="BX98" s="200"/>
      <c r="BY98" s="129"/>
      <c r="BZ98" s="130"/>
      <c r="CA98" s="87"/>
      <c r="CB98" s="82"/>
      <c r="CC98" s="154"/>
      <c r="CD98" s="155"/>
      <c r="CE98" s="139"/>
      <c r="CF98" s="132"/>
      <c r="CG98" s="154"/>
      <c r="CH98" s="126"/>
      <c r="CI98" s="142"/>
      <c r="CJ98" s="132"/>
      <c r="CK98" s="174"/>
      <c r="CL98" s="166"/>
      <c r="CM98" s="193"/>
      <c r="CN98" s="163"/>
      <c r="CO98" s="216"/>
      <c r="CP98" s="250"/>
      <c r="CQ98" s="142"/>
      <c r="CR98" s="242">
        <v>0</v>
      </c>
      <c r="CS98" s="174"/>
      <c r="CT98" s="166">
        <v>0</v>
      </c>
      <c r="CU98" s="142"/>
      <c r="CV98" s="163">
        <v>0</v>
      </c>
      <c r="CW98" s="316"/>
      <c r="CX98" s="290">
        <v>0</v>
      </c>
      <c r="CY98" s="90">
        <f>LARGE((H98,J98,X98,Z98,L98,N98,P98,R98,T98,V98,AJ98,AL98,AF98,AH98,AN98,AP98,AR98,AT98,AZ98,BB98,BD98,BF98,BH98,BJ98,BL98,AV98,AX98,BN98,BP98,BR98,BT98,BV98,BX98,BZ98,CB98,CD98,CF98,CH98,CJ98,CL98,CN98,CP98,CR98,CT98,CV98,CX98),1)+LARGE((H98,J98,X98,Z98,L98,N98,P98,R98,T98,V98,AJ98,AL98,AF98,AH98,AN98,AP98,AR98,AT98,AZ98,BB98,BD98,BF98,BH98,BJ98,BL98,AV98,AX98,BN98,BP98,BR98,BT98,BV98,BX98,BZ98,CB98,CD98,CF98,CH98,CJ98,CL98,CN98,CP98,CR98,CT98,CV98,CX98),2)+LARGE((H98,J98,X98,Z98,L98,N98,P98,R98,T98,V98,AJ98,AL98,AF98,AH98,AN98,AP98,AR98,AT98,AZ98,BB98,BD98,BF98,BH98,BJ98,BL98,AV98,AX98,BN98,BP98,BR98,BT98,BV98,BX98,BZ98,CB98,CD98,CF98,CH98,CJ98,CL98,CN98,CP98,CR98,CT98,CV98,CX98),3)+LARGE((H98,J98,X98,Z98,L98,N98,P98,R98,T98,V98,AJ98,AL98,AF98,AH98,AN98,AP98,AR98,AT98,AZ98,BB98,BD98,BF98,BH98,BJ98,BL98,AV98,AX98,BN98,BP98,BR98,BT98,BV98,BX98,BZ98,CB98,CD98,CF98,CH98,CJ98,CL98,CN98,CP98,CR98,CT98,CV98,CX98),4)+LARGE((H98,J98,X98,Z98,L98,N98,P98,R98,T98,V98,AJ98,AL98,AF98,AH98,AN98,AP98,AR98,AT98,AZ98,BB98,BD98,BF98,BH98,BJ98,BL98,AV98,AX98,BN98,BP98,BR98,BT98,BV98,BX98,BZ98,CB98,CD98,CF98,CH98,CJ98,CL98,CN98,CP98,CR98,CT98,CV98,CX98),5)</f>
        <v>85.92</v>
      </c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</row>
    <row r="99" spans="1:207" s="2" customFormat="1" ht="15.75" customHeight="1" thickTop="1" thickBot="1" x14ac:dyDescent="0.3">
      <c r="A99" s="3"/>
      <c r="B99" s="92">
        <v>93</v>
      </c>
      <c r="C99" s="118" t="s">
        <v>267</v>
      </c>
      <c r="D99" s="121" t="s">
        <v>268</v>
      </c>
      <c r="E99" s="122">
        <v>2005</v>
      </c>
      <c r="F99" s="123"/>
      <c r="G99" s="135"/>
      <c r="H99" s="126"/>
      <c r="I99" s="129"/>
      <c r="J99" s="128"/>
      <c r="K99" s="124"/>
      <c r="L99" s="125"/>
      <c r="M99" s="127"/>
      <c r="N99" s="128"/>
      <c r="O99" s="216"/>
      <c r="P99" s="235">
        <v>0</v>
      </c>
      <c r="Q99" s="142"/>
      <c r="R99" s="242">
        <v>0</v>
      </c>
      <c r="S99" s="124"/>
      <c r="T99" s="125"/>
      <c r="U99" s="127"/>
      <c r="V99" s="128"/>
      <c r="W99" s="135"/>
      <c r="X99" s="126"/>
      <c r="Y99" s="129"/>
      <c r="Z99" s="128"/>
      <c r="AA99" s="216"/>
      <c r="AB99" s="235"/>
      <c r="AC99" s="142"/>
      <c r="AD99" s="242"/>
      <c r="AE99" s="135"/>
      <c r="AF99" s="126"/>
      <c r="AG99" s="129"/>
      <c r="AH99" s="128"/>
      <c r="AI99" s="135"/>
      <c r="AJ99" s="126"/>
      <c r="AK99" s="129"/>
      <c r="AL99" s="130"/>
      <c r="AM99" s="133"/>
      <c r="AN99" s="131"/>
      <c r="AO99" s="129">
        <v>23</v>
      </c>
      <c r="AP99" s="137">
        <f>(VLOOKUP(AO99,multiple,2,FALSE))*$AP$5</f>
        <v>78.759999999999991</v>
      </c>
      <c r="AQ99" s="216"/>
      <c r="AR99" s="235"/>
      <c r="AS99" s="142"/>
      <c r="AT99" s="242"/>
      <c r="AU99" s="135"/>
      <c r="AV99" s="126"/>
      <c r="AW99" s="129"/>
      <c r="AX99" s="130"/>
      <c r="AY99" s="135"/>
      <c r="AZ99" s="134"/>
      <c r="BA99" s="129"/>
      <c r="BB99" s="130"/>
      <c r="BC99" s="216"/>
      <c r="BD99" s="235"/>
      <c r="BE99" s="142"/>
      <c r="BF99" s="242"/>
      <c r="BG99" s="79"/>
      <c r="BH99" s="80"/>
      <c r="BI99" s="135"/>
      <c r="BJ99" s="136"/>
      <c r="BK99" s="129"/>
      <c r="BL99" s="130"/>
      <c r="BM99" s="135"/>
      <c r="BN99" s="126"/>
      <c r="BO99" s="142"/>
      <c r="BP99" s="132"/>
      <c r="BQ99" s="135"/>
      <c r="BR99" s="134"/>
      <c r="BS99" s="129"/>
      <c r="BT99" s="130"/>
      <c r="BU99" s="79"/>
      <c r="BV99" s="86"/>
      <c r="BW99" s="199"/>
      <c r="BX99" s="201"/>
      <c r="BY99" s="129"/>
      <c r="BZ99" s="130"/>
      <c r="CA99" s="87"/>
      <c r="CB99" s="82"/>
      <c r="CC99" s="154"/>
      <c r="CD99" s="155"/>
      <c r="CE99" s="139"/>
      <c r="CF99" s="132"/>
      <c r="CG99" s="154"/>
      <c r="CH99" s="126"/>
      <c r="CI99" s="142"/>
      <c r="CJ99" s="132"/>
      <c r="CK99" s="174"/>
      <c r="CL99" s="166">
        <v>0</v>
      </c>
      <c r="CM99" s="193"/>
      <c r="CN99" s="160">
        <v>0</v>
      </c>
      <c r="CO99" s="216"/>
      <c r="CP99" s="235">
        <v>0</v>
      </c>
      <c r="CQ99" s="142"/>
      <c r="CR99" s="242">
        <v>0</v>
      </c>
      <c r="CS99" s="174"/>
      <c r="CT99" s="166">
        <v>0</v>
      </c>
      <c r="CU99" s="142"/>
      <c r="CV99" s="163">
        <v>0</v>
      </c>
      <c r="CW99" s="293"/>
      <c r="CX99" s="292"/>
      <c r="CY99" s="90">
        <f>LARGE((H99,J99,X99,Z99,L99,N99,P99,R99,T99,V99,AJ99,AL99,AF99,AH99,AN99,AP99,AR99,AT99,AZ99,BB99,BD99,BF99,BH99,BJ99,BL99,AV99,AX99,BN99,BP99,BR99,BT99,BV99,BX99,BZ99,CB99,CD99,CF99,CH99,CJ99,CL99,CN99,CP99,CR99,CT99,CV99,CX99),1)+LARGE((H99,J99,X99,Z99,L99,N99,P99,R99,T99,V99,AJ99,AL99,AF99,AH99,AN99,AP99,AR99,AT99,AZ99,BB99,BD99,BF99,BH99,BJ99,BL99,AV99,AX99,BN99,BP99,BR99,BT99,BV99,BX99,BZ99,CB99,CD99,CF99,CH99,CJ99,CL99,CN99,CP99,CR99,CT99,CV99,CX99),2)+LARGE((H99,J99,X99,Z99,L99,N99,P99,R99,T99,V99,AJ99,AL99,AF99,AH99,AN99,AP99,AR99,AT99,AZ99,BB99,BD99,BF99,BH99,BJ99,BL99,AV99,AX99,BN99,BP99,BR99,BT99,BV99,BX99,BZ99,CB99,CD99,CF99,CH99,CJ99,CL99,CN99,CP99,CR99,CT99,CV99,CX99),3)+LARGE((H99,J99,X99,Z99,L99,N99,P99,R99,T99,V99,AJ99,AL99,AF99,AH99,AN99,AP99,AR99,AT99,AZ99,BB99,BD99,BF99,BH99,BJ99,BL99,AV99,AX99,BN99,BP99,BR99,BT99,BV99,BX99,BZ99,CB99,CD99,CF99,CH99,CJ99,CL99,CN99,CP99,CR99,CT99,CV99,CX99),4)+LARGE((H99,J99,X99,Z99,L99,N99,P99,R99,T99,V99,AJ99,AL99,AF99,AH99,AN99,AP99,AR99,AT99,AZ99,BB99,BD99,BF99,BH99,BJ99,BL99,AV99,AX99,BN99,BP99,BR99,BT99,BV99,BX99,BZ99,CB99,CD99,CF99,CH99,CJ99,CL99,CN99,CP99,CR99,CT99,CV99,CX99),5)</f>
        <v>78.759999999999991</v>
      </c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</row>
    <row r="100" spans="1:207" s="2" customFormat="1" ht="15.75" customHeight="1" thickTop="1" thickBot="1" x14ac:dyDescent="0.3">
      <c r="A100" s="3"/>
      <c r="B100" s="92">
        <v>94</v>
      </c>
      <c r="C100" s="119" t="s">
        <v>126</v>
      </c>
      <c r="D100" s="115" t="s">
        <v>127</v>
      </c>
      <c r="E100" s="116">
        <v>2003</v>
      </c>
      <c r="F100" s="117"/>
      <c r="G100" s="135">
        <v>12</v>
      </c>
      <c r="H100" s="126">
        <v>0</v>
      </c>
      <c r="I100" s="129"/>
      <c r="J100" s="128"/>
      <c r="K100" s="124"/>
      <c r="L100" s="125"/>
      <c r="M100" s="127"/>
      <c r="N100" s="128"/>
      <c r="O100" s="216"/>
      <c r="P100" s="235"/>
      <c r="Q100" s="142"/>
      <c r="R100" s="242">
        <v>0</v>
      </c>
      <c r="S100" s="124"/>
      <c r="T100" s="125"/>
      <c r="U100" s="127"/>
      <c r="V100" s="128"/>
      <c r="W100" s="135"/>
      <c r="X100" s="134"/>
      <c r="Y100" s="129"/>
      <c r="Z100" s="128"/>
      <c r="AA100" s="216"/>
      <c r="AB100" s="235"/>
      <c r="AC100" s="142"/>
      <c r="AD100" s="242"/>
      <c r="AE100" s="135"/>
      <c r="AF100" s="134"/>
      <c r="AG100" s="129"/>
      <c r="AH100" s="128"/>
      <c r="AI100" s="135"/>
      <c r="AJ100" s="126"/>
      <c r="AK100" s="129"/>
      <c r="AL100" s="130"/>
      <c r="AM100" s="133">
        <v>42</v>
      </c>
      <c r="AN100" s="131">
        <v>0</v>
      </c>
      <c r="AO100" s="129"/>
      <c r="AP100" s="137"/>
      <c r="AQ100" s="216"/>
      <c r="AR100" s="235"/>
      <c r="AS100" s="142"/>
      <c r="AT100" s="242"/>
      <c r="AU100" s="135"/>
      <c r="AV100" s="126"/>
      <c r="AW100" s="129"/>
      <c r="AX100" s="130"/>
      <c r="AY100" s="135"/>
      <c r="AZ100" s="134"/>
      <c r="BA100" s="129"/>
      <c r="BB100" s="130"/>
      <c r="BC100" s="216"/>
      <c r="BD100" s="235"/>
      <c r="BE100" s="142"/>
      <c r="BF100" s="242"/>
      <c r="BG100" s="79"/>
      <c r="BH100" s="80"/>
      <c r="BI100" s="135"/>
      <c r="BJ100" s="136"/>
      <c r="BK100" s="129"/>
      <c r="BL100" s="130"/>
      <c r="BM100" s="135"/>
      <c r="BN100" s="126"/>
      <c r="BO100" s="142"/>
      <c r="BP100" s="132"/>
      <c r="BQ100" s="135"/>
      <c r="BR100" s="134"/>
      <c r="BS100" s="129"/>
      <c r="BT100" s="130"/>
      <c r="BU100" s="79"/>
      <c r="BV100" s="86"/>
      <c r="BW100" s="199"/>
      <c r="BX100" s="201"/>
      <c r="BY100" s="129"/>
      <c r="BZ100" s="130"/>
      <c r="CA100" s="87"/>
      <c r="CB100" s="82"/>
      <c r="CC100" s="154"/>
      <c r="CD100" s="167"/>
      <c r="CE100" s="139"/>
      <c r="CF100" s="132"/>
      <c r="CG100" s="154"/>
      <c r="CH100" s="126"/>
      <c r="CI100" s="142"/>
      <c r="CJ100" s="132"/>
      <c r="CK100" s="174"/>
      <c r="CL100" s="166"/>
      <c r="CM100" s="142">
        <v>5</v>
      </c>
      <c r="CN100" s="153">
        <f>(VLOOKUP(CM100,multiple,2,FALSE))*$CN$5</f>
        <v>77</v>
      </c>
      <c r="CO100" s="216"/>
      <c r="CP100" s="235"/>
      <c r="CQ100" s="142"/>
      <c r="CR100" s="242">
        <v>0</v>
      </c>
      <c r="CS100" s="174"/>
      <c r="CT100" s="166">
        <v>0</v>
      </c>
      <c r="CU100" s="152"/>
      <c r="CV100" s="163">
        <v>0</v>
      </c>
      <c r="CW100" s="449"/>
      <c r="CX100" s="450"/>
      <c r="CY100" s="90">
        <f>LARGE((H100,J100,X100,Z100,L100,N100,P100,R100,T100,V100,AJ100,AL100,AF100,AH100,AN100,AP100,AR100,AT100,AZ100,BB100,BD100,BF100,BH100,BJ100,BL100,AV100,AX100,BN100,BP100,BR100,BT100,BV100,BX100,BZ100,CB100,CD100,CF100,CH100,CJ100,CL100,CN100,CP100,CR100,CT100,CV100,CX100),1)+LARGE((H100,J100,X100,Z100,L100,N100,P100,R100,T100,V100,AJ100,AL100,AF100,AH100,AN100,AP100,AR100,AT100,AZ100,BB100,BD100,BF100,BH100,BJ100,BL100,AV100,AX100,BN100,BP100,BR100,BT100,BV100,BX100,BZ100,CB100,CD100,CF100,CH100,CJ100,CL100,CN100,CP100,CR100,CT100,CV100,CX100),2)+LARGE((H100,J100,X100,Z100,L100,N100,P100,R100,T100,V100,AJ100,AL100,AF100,AH100,AN100,AP100,AR100,AT100,AZ100,BB100,BD100,BF100,BH100,BJ100,BL100,AV100,AX100,BN100,BP100,BR100,BT100,BV100,BX100,BZ100,CB100,CD100,CF100,CH100,CJ100,CL100,CN100,CP100,CR100,CT100,CV100,CX100),3)+LARGE((H100,J100,X100,Z100,L100,N100,P100,R100,T100,V100,AJ100,AL100,AF100,AH100,AN100,AP100,AR100,AT100,AZ100,BB100,BD100,BF100,BH100,BJ100,BL100,AV100,AX100,BN100,BP100,BR100,BT100,BV100,BX100,BZ100,CB100,CD100,CF100,CH100,CJ100,CL100,CN100,CP100,CR100,CT100,CV100,CX100),4)+LARGE((H100,J100,X100,Z100,L100,N100,P100,R100,T100,V100,AJ100,AL100,AF100,AH100,AN100,AP100,AR100,AT100,AZ100,BB100,BD100,BF100,BH100,BJ100,BL100,AV100,AX100,BN100,BP100,BR100,BT100,BV100,BX100,BZ100,CB100,CD100,CF100,CH100,CJ100,CL100,CN100,CP100,CR100,CT100,CV100,CX100),5)</f>
        <v>77</v>
      </c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</row>
    <row r="101" spans="1:207" s="2" customFormat="1" ht="15.75" customHeight="1" thickTop="1" thickBot="1" x14ac:dyDescent="0.3">
      <c r="A101" s="3"/>
      <c r="B101" s="92">
        <v>95</v>
      </c>
      <c r="C101" s="118" t="s">
        <v>458</v>
      </c>
      <c r="D101" s="121" t="s">
        <v>459</v>
      </c>
      <c r="E101" s="122">
        <v>2005</v>
      </c>
      <c r="F101" s="123" t="s">
        <v>460</v>
      </c>
      <c r="G101" s="135"/>
      <c r="H101" s="126"/>
      <c r="I101" s="129"/>
      <c r="J101" s="128"/>
      <c r="K101" s="124"/>
      <c r="L101" s="125"/>
      <c r="M101" s="127"/>
      <c r="N101" s="128"/>
      <c r="O101" s="174"/>
      <c r="P101" s="250"/>
      <c r="Q101" s="142"/>
      <c r="R101" s="242"/>
      <c r="S101" s="124"/>
      <c r="T101" s="125"/>
      <c r="U101" s="127"/>
      <c r="V101" s="128"/>
      <c r="W101" s="135"/>
      <c r="X101" s="126"/>
      <c r="Y101" s="129"/>
      <c r="Z101" s="128"/>
      <c r="AA101" s="174"/>
      <c r="AB101" s="250"/>
      <c r="AC101" s="142">
        <v>8</v>
      </c>
      <c r="AD101" s="227">
        <f>(VLOOKUP(AC101,multiple,2,FALSE))*$AD$5</f>
        <v>118</v>
      </c>
      <c r="AE101" s="135"/>
      <c r="AF101" s="126"/>
      <c r="AG101" s="129"/>
      <c r="AH101" s="128"/>
      <c r="AI101" s="135"/>
      <c r="AJ101" s="126"/>
      <c r="AK101" s="129"/>
      <c r="AL101" s="130"/>
      <c r="AM101" s="133"/>
      <c r="AN101" s="131"/>
      <c r="AO101" s="129">
        <v>25</v>
      </c>
      <c r="AP101" s="137">
        <f>(VLOOKUP(AO101,multiple,2,FALSE))*$AP$5</f>
        <v>75.179999999999993</v>
      </c>
      <c r="AQ101" s="174"/>
      <c r="AR101" s="250"/>
      <c r="AS101" s="142"/>
      <c r="AT101" s="227"/>
      <c r="AU101" s="135"/>
      <c r="AV101" s="126"/>
      <c r="AW101" s="129"/>
      <c r="AX101" s="130"/>
      <c r="AY101" s="135"/>
      <c r="AZ101" s="134"/>
      <c r="BA101" s="129"/>
      <c r="BB101" s="130"/>
      <c r="BC101" s="174"/>
      <c r="BD101" s="250"/>
      <c r="BE101" s="142"/>
      <c r="BF101" s="227"/>
      <c r="BG101" s="79"/>
      <c r="BH101" s="80"/>
      <c r="BI101" s="135"/>
      <c r="BJ101" s="136"/>
      <c r="BK101" s="129"/>
      <c r="BL101" s="130"/>
      <c r="BM101" s="135"/>
      <c r="BN101" s="126"/>
      <c r="BO101" s="142"/>
      <c r="BP101" s="132"/>
      <c r="BQ101" s="135"/>
      <c r="BR101" s="134"/>
      <c r="BS101" s="129"/>
      <c r="BT101" s="130"/>
      <c r="BU101" s="79"/>
      <c r="BV101" s="86"/>
      <c r="BW101" s="199"/>
      <c r="BX101" s="201"/>
      <c r="BY101" s="129"/>
      <c r="BZ101" s="130"/>
      <c r="CA101" s="87"/>
      <c r="CB101" s="82"/>
      <c r="CC101" s="154"/>
      <c r="CD101" s="155"/>
      <c r="CE101" s="139"/>
      <c r="CF101" s="132"/>
      <c r="CG101" s="154"/>
      <c r="CH101" s="126"/>
      <c r="CI101" s="142"/>
      <c r="CJ101" s="144"/>
      <c r="CK101" s="174"/>
      <c r="CL101" s="166">
        <v>0</v>
      </c>
      <c r="CM101" s="193"/>
      <c r="CN101" s="163">
        <v>0</v>
      </c>
      <c r="CO101" s="174"/>
      <c r="CP101" s="250">
        <v>0</v>
      </c>
      <c r="CQ101" s="142"/>
      <c r="CR101" s="242"/>
      <c r="CS101" s="174"/>
      <c r="CT101" s="166">
        <v>0</v>
      </c>
      <c r="CU101" s="152"/>
      <c r="CV101" s="163">
        <v>0</v>
      </c>
      <c r="CW101" s="300"/>
      <c r="CX101" s="295">
        <v>0</v>
      </c>
      <c r="CY101" s="90">
        <f>LARGE((H101,J101,X101,Z101,L101,N101,P101,R101,T101,V101,AJ101,AL101,AF101,AH101,AN101,AP101,AR101,AT101,AZ101,BB101,BD101,BF101,BH101,BJ101,BL101,AV101,AX101,BN101,BP101,BR101,BT101,BV101,BX101,BZ101,CB101,CD101,CF101,CH101,CJ101,CL101,CN101,CP101,CR101,CT101,CV101,CX101),1)+LARGE((H101,J101,X101,Z101,L101,N101,P101,R101,T101,V101,AJ101,AL101,AF101,AH101,AN101,AP101,AR101,AT101,AZ101,BB101,BD101,BF101,BH101,BJ101,BL101,AV101,AX101,BN101,BP101,BR101,BT101,BV101,BX101,BZ101,CB101,CD101,CF101,CH101,CJ101,CL101,CN101,CP101,CR101,CT101,CV101,CX101),2)+LARGE((H101,J101,X101,Z101,L101,N101,P101,R101,T101,V101,AJ101,AL101,AF101,AH101,AN101,AP101,AR101,AT101,AZ101,BB101,BD101,BF101,BH101,BJ101,BL101,AV101,AX101,BN101,BP101,BR101,BT101,BV101,BX101,BZ101,CB101,CD101,CF101,CH101,CJ101,CL101,CN101,CP101,CR101,CT101,CV101,CX101),3)+LARGE((H101,J101,X101,Z101,L101,N101,P101,R101,T101,V101,AJ101,AL101,AF101,AH101,AN101,AP101,AR101,AT101,AZ101,BB101,BD101,BF101,BH101,BJ101,BL101,AV101,AX101,BN101,BP101,BR101,BT101,BV101,BX101,BZ101,CB101,CD101,CF101,CH101,CJ101,CL101,CN101,CP101,CR101,CT101,CV101,CX101),4)+LARGE((H101,J101,X101,Z101,L101,N101,P101,R101,T101,V101,AJ101,AL101,AF101,AH101,AN101,AP101,AR101,AT101,AZ101,BB101,BD101,BF101,BH101,BJ101,BL101,AV101,AX101,BN101,BP101,BR101,BT101,BV101,BX101,BZ101,CB101,CD101,CF101,CH101,CJ101,CL101,CN101,CP101,CR101,CT101,CV101,CX101),5)</f>
        <v>75.179999999999993</v>
      </c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</row>
    <row r="102" spans="1:207" s="2" customFormat="1" ht="15.75" customHeight="1" thickTop="1" thickBot="1" x14ac:dyDescent="0.3">
      <c r="A102" s="3"/>
      <c r="B102" s="92">
        <v>96</v>
      </c>
      <c r="C102" s="118" t="s">
        <v>499</v>
      </c>
      <c r="D102" s="121" t="s">
        <v>531</v>
      </c>
      <c r="E102" s="122">
        <v>2005</v>
      </c>
      <c r="F102" s="123"/>
      <c r="G102" s="135"/>
      <c r="H102" s="126"/>
      <c r="I102" s="129"/>
      <c r="J102" s="128"/>
      <c r="K102" s="124"/>
      <c r="L102" s="125"/>
      <c r="M102" s="127"/>
      <c r="N102" s="128"/>
      <c r="O102" s="216"/>
      <c r="P102" s="250"/>
      <c r="Q102" s="142"/>
      <c r="R102" s="227"/>
      <c r="S102" s="124"/>
      <c r="T102" s="125"/>
      <c r="U102" s="127"/>
      <c r="V102" s="128"/>
      <c r="W102" s="135"/>
      <c r="X102" s="126"/>
      <c r="Y102" s="129"/>
      <c r="Z102" s="128"/>
      <c r="AA102" s="216"/>
      <c r="AB102" s="250"/>
      <c r="AC102" s="142"/>
      <c r="AD102" s="227"/>
      <c r="AE102" s="135"/>
      <c r="AF102" s="126"/>
      <c r="AG102" s="129"/>
      <c r="AH102" s="128"/>
      <c r="AI102" s="135"/>
      <c r="AJ102" s="126"/>
      <c r="AK102" s="129"/>
      <c r="AL102" s="130"/>
      <c r="AM102" s="133"/>
      <c r="AN102" s="131"/>
      <c r="AO102" s="129">
        <v>27</v>
      </c>
      <c r="AP102" s="137">
        <f>(VLOOKUP(AO102,multiple,2,FALSE))*$AP$5</f>
        <v>71.59999999999998</v>
      </c>
      <c r="AQ102" s="216"/>
      <c r="AR102" s="250"/>
      <c r="AS102" s="142"/>
      <c r="AT102" s="227"/>
      <c r="AU102" s="135"/>
      <c r="AV102" s="126"/>
      <c r="AW102" s="129"/>
      <c r="AX102" s="130"/>
      <c r="AY102" s="135"/>
      <c r="AZ102" s="134"/>
      <c r="BA102" s="129"/>
      <c r="BB102" s="130"/>
      <c r="BC102" s="216"/>
      <c r="BD102" s="250"/>
      <c r="BE102" s="142"/>
      <c r="BF102" s="227"/>
      <c r="BG102" s="79"/>
      <c r="BH102" s="80"/>
      <c r="BI102" s="135"/>
      <c r="BJ102" s="136"/>
      <c r="BK102" s="129"/>
      <c r="BL102" s="130"/>
      <c r="BM102" s="135"/>
      <c r="BN102" s="126"/>
      <c r="BO102" s="142"/>
      <c r="BP102" s="132"/>
      <c r="BQ102" s="135"/>
      <c r="BR102" s="134"/>
      <c r="BS102" s="129"/>
      <c r="BT102" s="130"/>
      <c r="BU102" s="79"/>
      <c r="BV102" s="86"/>
      <c r="BW102" s="199"/>
      <c r="BX102" s="201"/>
      <c r="BY102" s="129"/>
      <c r="BZ102" s="130"/>
      <c r="CA102" s="87"/>
      <c r="CB102" s="82"/>
      <c r="CC102" s="154"/>
      <c r="CD102" s="155"/>
      <c r="CE102" s="139"/>
      <c r="CF102" s="132"/>
      <c r="CG102" s="154"/>
      <c r="CH102" s="126"/>
      <c r="CI102" s="142"/>
      <c r="CJ102" s="132"/>
      <c r="CK102" s="174"/>
      <c r="CL102" s="166"/>
      <c r="CM102" s="193"/>
      <c r="CN102" s="163"/>
      <c r="CO102" s="216"/>
      <c r="CP102" s="250"/>
      <c r="CQ102" s="142"/>
      <c r="CR102" s="242">
        <v>0</v>
      </c>
      <c r="CS102" s="174"/>
      <c r="CT102" s="166">
        <v>0</v>
      </c>
      <c r="CU102" s="142"/>
      <c r="CV102" s="163">
        <v>0</v>
      </c>
      <c r="CW102" s="300"/>
      <c r="CX102" s="295">
        <v>0</v>
      </c>
      <c r="CY102" s="90">
        <f>LARGE((H102,J102,X102,Z102,L102,N102,P102,R102,T102,V102,AJ102,AL102,AF102,AH102,AN102,AP102,AR102,AT102,AZ102,BB102,BD102,BF102,BH102,BJ102,BL102,AV102,AX102,BN102,BP102,BR102,BT102,BV102,BX102,BZ102,CB102,CD102,CF102,CH102,CJ102,CL102,CN102,CP102,CR102,CT102,CV102,CX102),1)+LARGE((H102,J102,X102,Z102,L102,N102,P102,R102,T102,V102,AJ102,AL102,AF102,AH102,AN102,AP102,AR102,AT102,AZ102,BB102,BD102,BF102,BH102,BJ102,BL102,AV102,AX102,BN102,BP102,BR102,BT102,BV102,BX102,BZ102,CB102,CD102,CF102,CH102,CJ102,CL102,CN102,CP102,CR102,CT102,CV102,CX102),2)+LARGE((H102,J102,X102,Z102,L102,N102,P102,R102,T102,V102,AJ102,AL102,AF102,AH102,AN102,AP102,AR102,AT102,AZ102,BB102,BD102,BF102,BH102,BJ102,BL102,AV102,AX102,BN102,BP102,BR102,BT102,BV102,BX102,BZ102,CB102,CD102,CF102,CH102,CJ102,CL102,CN102,CP102,CR102,CT102,CV102,CX102),3)+LARGE((H102,J102,X102,Z102,L102,N102,P102,R102,T102,V102,AJ102,AL102,AF102,AH102,AN102,AP102,AR102,AT102,AZ102,BB102,BD102,BF102,BH102,BJ102,BL102,AV102,AX102,BN102,BP102,BR102,BT102,BV102,BX102,BZ102,CB102,CD102,CF102,CH102,CJ102,CL102,CN102,CP102,CR102,CT102,CV102,CX102),4)+LARGE((H102,J102,X102,Z102,L102,N102,P102,R102,T102,V102,AJ102,AL102,AF102,AH102,AN102,AP102,AR102,AT102,AZ102,BB102,BD102,BF102,BH102,BJ102,BL102,AV102,AX102,BN102,BP102,BR102,BT102,BV102,BX102,BZ102,CB102,CD102,CF102,CH102,CJ102,CL102,CN102,CP102,CR102,CT102,CV102,CX102),5)</f>
        <v>71.59999999999998</v>
      </c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</row>
    <row r="103" spans="1:207" s="2" customFormat="1" ht="15.75" customHeight="1" thickTop="1" thickBot="1" x14ac:dyDescent="0.3">
      <c r="A103" s="3"/>
      <c r="B103" s="92">
        <v>97</v>
      </c>
      <c r="C103" s="118" t="s">
        <v>338</v>
      </c>
      <c r="D103" s="121" t="s">
        <v>60</v>
      </c>
      <c r="E103" s="122">
        <v>2004</v>
      </c>
      <c r="F103" s="123" t="s">
        <v>36</v>
      </c>
      <c r="G103" s="135"/>
      <c r="H103" s="126"/>
      <c r="I103" s="129"/>
      <c r="J103" s="128"/>
      <c r="K103" s="124"/>
      <c r="L103" s="125"/>
      <c r="M103" s="127"/>
      <c r="N103" s="128"/>
      <c r="O103" s="216">
        <v>15</v>
      </c>
      <c r="P103" s="224">
        <v>0</v>
      </c>
      <c r="Q103" s="139"/>
      <c r="R103" s="227"/>
      <c r="S103" s="124"/>
      <c r="T103" s="125"/>
      <c r="U103" s="127"/>
      <c r="V103" s="128"/>
      <c r="W103" s="135"/>
      <c r="X103" s="126"/>
      <c r="Y103" s="129"/>
      <c r="Z103" s="130"/>
      <c r="AA103" s="216">
        <v>11</v>
      </c>
      <c r="AB103" s="224">
        <f>(VLOOKUP(AA103,multiple,2,FALSE))*$AB$5</f>
        <v>42.55</v>
      </c>
      <c r="AC103" s="139"/>
      <c r="AD103" s="227"/>
      <c r="AE103" s="135"/>
      <c r="AF103" s="126"/>
      <c r="AG103" s="129">
        <v>24</v>
      </c>
      <c r="AH103" s="128">
        <v>0</v>
      </c>
      <c r="AI103" s="135"/>
      <c r="AJ103" s="126"/>
      <c r="AK103" s="129"/>
      <c r="AL103" s="130"/>
      <c r="AM103" s="133"/>
      <c r="AN103" s="131"/>
      <c r="AO103" s="129"/>
      <c r="AP103" s="137"/>
      <c r="AQ103" s="216">
        <v>16</v>
      </c>
      <c r="AR103" s="224">
        <v>0</v>
      </c>
      <c r="AS103" s="139"/>
      <c r="AT103" s="227"/>
      <c r="AU103" s="135"/>
      <c r="AV103" s="126"/>
      <c r="AW103" s="129"/>
      <c r="AX103" s="130"/>
      <c r="AY103" s="135"/>
      <c r="AZ103" s="134"/>
      <c r="BA103" s="129">
        <v>36</v>
      </c>
      <c r="BB103" s="130">
        <v>0</v>
      </c>
      <c r="BC103" s="216"/>
      <c r="BD103" s="224"/>
      <c r="BE103" s="139"/>
      <c r="BF103" s="227"/>
      <c r="BG103" s="79"/>
      <c r="BH103" s="80"/>
      <c r="BI103" s="135"/>
      <c r="BJ103" s="136"/>
      <c r="BK103" s="129"/>
      <c r="BL103" s="130"/>
      <c r="BM103" s="135"/>
      <c r="BN103" s="126"/>
      <c r="BO103" s="142"/>
      <c r="BP103" s="132"/>
      <c r="BQ103" s="199"/>
      <c r="BR103" s="201"/>
      <c r="BS103" s="188"/>
      <c r="BT103" s="130"/>
      <c r="BU103" s="79"/>
      <c r="BV103" s="86"/>
      <c r="BW103" s="199"/>
      <c r="BX103" s="201"/>
      <c r="BY103" s="129"/>
      <c r="BZ103" s="130"/>
      <c r="CA103" s="87"/>
      <c r="CB103" s="82"/>
      <c r="CC103" s="154"/>
      <c r="CD103" s="156"/>
      <c r="CE103" s="139"/>
      <c r="CF103" s="132"/>
      <c r="CG103" s="154"/>
      <c r="CH103" s="126"/>
      <c r="CI103" s="142"/>
      <c r="CJ103" s="160"/>
      <c r="CK103" s="174"/>
      <c r="CL103" s="195"/>
      <c r="CM103" s="139"/>
      <c r="CN103" s="163">
        <v>0</v>
      </c>
      <c r="CO103" s="216"/>
      <c r="CP103" s="236">
        <v>0</v>
      </c>
      <c r="CQ103" s="139">
        <v>15</v>
      </c>
      <c r="CR103" s="227">
        <f>(VLOOKUP(CQ103,multiple,2,FALSE))*$CR$5</f>
        <v>68.399999999999977</v>
      </c>
      <c r="CS103" s="174"/>
      <c r="CT103" s="195">
        <v>0</v>
      </c>
      <c r="CU103" s="145"/>
      <c r="CV103" s="163">
        <v>0</v>
      </c>
      <c r="CW103" s="300"/>
      <c r="CX103" s="295"/>
      <c r="CY103" s="90">
        <f>LARGE((H103,J103,X103,Z103,L103,N103,P103,R103,T103,V103,AJ103,AL103,AF103,AH103,AN103,AP103,AR103,AT103,AZ103,BB103,BD103,BF103,BH103,BJ103,BL103,AV103,AX103,BN103,BP103,BR103,BT103,BV103,BX103,BZ103,CB103,CD103,CF103,CH103,CJ103,CL103,CN103,CP103,CR103,CT103,CV103,CX103),1)+LARGE((H103,J103,X103,Z103,L103,N103,P103,R103,T103,V103,AJ103,AL103,AF103,AH103,AN103,AP103,AR103,AT103,AZ103,BB103,BD103,BF103,BH103,BJ103,BL103,AV103,AX103,BN103,BP103,BR103,BT103,BV103,BX103,BZ103,CB103,CD103,CF103,CH103,CJ103,CL103,CN103,CP103,CR103,CT103,CV103,CX103),2)+LARGE((H103,J103,X103,Z103,L103,N103,P103,R103,T103,V103,AJ103,AL103,AF103,AH103,AN103,AP103,AR103,AT103,AZ103,BB103,BD103,BF103,BH103,BJ103,BL103,AV103,AX103,BN103,BP103,BR103,BT103,BV103,BX103,BZ103,CB103,CD103,CF103,CH103,CJ103,CL103,CN103,CP103,CR103,CT103,CV103,CX103),3)+LARGE((H103,J103,X103,Z103,L103,N103,P103,R103,T103,V103,AJ103,AL103,AF103,AH103,AN103,AP103,AR103,AT103,AZ103,BB103,BD103,BF103,BH103,BJ103,BL103,AV103,AX103,BN103,BP103,BR103,BT103,BV103,BX103,BZ103,CB103,CD103,CF103,CH103,CJ103,CL103,CN103,CP103,CR103,CT103,CV103,CX103),4)+LARGE((H103,J103,X103,Z103,L103,N103,P103,R103,T103,V103,AJ103,AL103,AF103,AH103,AN103,AP103,AR103,AT103,AZ103,BB103,BD103,BF103,BH103,BJ103,BL103,AV103,AX103,BN103,BP103,BR103,BT103,BV103,BX103,BZ103,CB103,CD103,CF103,CH103,CJ103,CL103,CN103,CP103,CR103,CT103,CV103,CX103),5)</f>
        <v>68.399999999999977</v>
      </c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</row>
    <row r="104" spans="1:207" s="2" customFormat="1" ht="15.75" customHeight="1" thickTop="1" thickBot="1" x14ac:dyDescent="0.3">
      <c r="A104" s="3"/>
      <c r="B104" s="92">
        <v>98</v>
      </c>
      <c r="C104" s="210" t="s">
        <v>500</v>
      </c>
      <c r="D104" s="207" t="s">
        <v>501</v>
      </c>
      <c r="E104" s="208">
        <v>2006</v>
      </c>
      <c r="F104" s="209" t="s">
        <v>587</v>
      </c>
      <c r="G104" s="135"/>
      <c r="H104" s="126"/>
      <c r="I104" s="129"/>
      <c r="J104" s="128"/>
      <c r="K104" s="124"/>
      <c r="L104" s="125"/>
      <c r="M104" s="127"/>
      <c r="N104" s="128"/>
      <c r="O104" s="174"/>
      <c r="P104" s="247"/>
      <c r="Q104" s="139"/>
      <c r="R104" s="242"/>
      <c r="S104" s="124"/>
      <c r="T104" s="125"/>
      <c r="U104" s="127"/>
      <c r="V104" s="128"/>
      <c r="W104" s="135"/>
      <c r="X104" s="126"/>
      <c r="Y104" s="129"/>
      <c r="Z104" s="128"/>
      <c r="AA104" s="174"/>
      <c r="AB104" s="247"/>
      <c r="AC104" s="139"/>
      <c r="AD104" s="227"/>
      <c r="AE104" s="135"/>
      <c r="AF104" s="126"/>
      <c r="AG104" s="129"/>
      <c r="AH104" s="128"/>
      <c r="AI104" s="135"/>
      <c r="AJ104" s="126"/>
      <c r="AK104" s="129"/>
      <c r="AL104" s="130"/>
      <c r="AM104" s="133"/>
      <c r="AN104" s="131"/>
      <c r="AO104" s="129">
        <v>29</v>
      </c>
      <c r="AP104" s="137">
        <v>68</v>
      </c>
      <c r="AQ104" s="174"/>
      <c r="AR104" s="247"/>
      <c r="AS104" s="139"/>
      <c r="AT104" s="227"/>
      <c r="AU104" s="135"/>
      <c r="AV104" s="126"/>
      <c r="AW104" s="129"/>
      <c r="AX104" s="130"/>
      <c r="AY104" s="135"/>
      <c r="AZ104" s="134"/>
      <c r="BA104" s="129"/>
      <c r="BB104" s="130"/>
      <c r="BC104" s="174"/>
      <c r="BD104" s="247"/>
      <c r="BE104" s="139"/>
      <c r="BF104" s="227"/>
      <c r="BG104" s="79"/>
      <c r="BH104" s="80"/>
      <c r="BI104" s="135"/>
      <c r="BJ104" s="136"/>
      <c r="BK104" s="129"/>
      <c r="BL104" s="130"/>
      <c r="BM104" s="135"/>
      <c r="BN104" s="126"/>
      <c r="BO104" s="142"/>
      <c r="BP104" s="132"/>
      <c r="BQ104" s="199"/>
      <c r="BR104" s="201"/>
      <c r="BS104" s="188"/>
      <c r="BT104" s="130"/>
      <c r="BU104" s="79"/>
      <c r="BV104" s="86"/>
      <c r="BW104" s="135"/>
      <c r="BX104" s="202"/>
      <c r="BY104" s="129">
        <v>7</v>
      </c>
      <c r="BZ104" s="130">
        <v>0</v>
      </c>
      <c r="CA104" s="87"/>
      <c r="CB104" s="82"/>
      <c r="CC104" s="154"/>
      <c r="CD104" s="155"/>
      <c r="CE104" s="139"/>
      <c r="CF104" s="132"/>
      <c r="CG104" s="154"/>
      <c r="CH104" s="126"/>
      <c r="CI104" s="142"/>
      <c r="CJ104" s="144"/>
      <c r="CK104" s="174"/>
      <c r="CL104" s="195"/>
      <c r="CM104" s="194"/>
      <c r="CN104" s="163"/>
      <c r="CO104" s="174"/>
      <c r="CP104" s="247"/>
      <c r="CQ104" s="139"/>
      <c r="CR104" s="242">
        <v>0</v>
      </c>
      <c r="CS104" s="174"/>
      <c r="CT104" s="166">
        <v>0</v>
      </c>
      <c r="CU104" s="152"/>
      <c r="CV104" s="163">
        <v>0</v>
      </c>
      <c r="CW104" s="300"/>
      <c r="CX104" s="295">
        <v>0</v>
      </c>
      <c r="CY104" s="90">
        <f>LARGE((H104,J104,X104,Z104,L104,N104,P104,R104,T104,V104,AJ104,AL104,AF104,AH104,AN104,AP104,AR104,AT104,AZ104,BB104,BD104,BF104,BH104,BJ104,BL104,AV104,AX104,BN104,BP104,BR104,BT104,BV104,BX104,BZ104,CB104,CD104,CF104,CH104,CJ104,CL104,CN104,CP104,CR104,CT104,CV104,CX104),1)+LARGE((H104,J104,X104,Z104,L104,N104,P104,R104,T104,V104,AJ104,AL104,AF104,AH104,AN104,AP104,AR104,AT104,AZ104,BB104,BD104,BF104,BH104,BJ104,BL104,AV104,AX104,BN104,BP104,BR104,BT104,BV104,BX104,BZ104,CB104,CD104,CF104,CH104,CJ104,CL104,CN104,CP104,CR104,CT104,CV104,CX104),2)+LARGE((H104,J104,X104,Z104,L104,N104,P104,R104,T104,V104,AJ104,AL104,AF104,AH104,AN104,AP104,AR104,AT104,AZ104,BB104,BD104,BF104,BH104,BJ104,BL104,AV104,AX104,BN104,BP104,BR104,BT104,BV104,BX104,BZ104,CB104,CD104,CF104,CH104,CJ104,CL104,CN104,CP104,CR104,CT104,CV104,CX104),3)+LARGE((H104,J104,X104,Z104,L104,N104,P104,R104,T104,V104,AJ104,AL104,AF104,AH104,AN104,AP104,AR104,AT104,AZ104,BB104,BD104,BF104,BH104,BJ104,BL104,AV104,AX104,BN104,BP104,BR104,BT104,BV104,BX104,BZ104,CB104,CD104,CF104,CH104,CJ104,CL104,CN104,CP104,CR104,CT104,CV104,CX104),4)+LARGE((H104,J104,X104,Z104,L104,N104,P104,R104,T104,V104,AJ104,AL104,AF104,AH104,AN104,AP104,AR104,AT104,AZ104,BB104,BD104,BF104,BH104,BJ104,BL104,AV104,AX104,BN104,BP104,BR104,BT104,BV104,BX104,BZ104,CB104,CD104,CF104,CH104,CJ104,CL104,CN104,CP104,CR104,CT104,CV104,CX104),5)</f>
        <v>68</v>
      </c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</row>
    <row r="105" spans="1:207" s="2" customFormat="1" ht="15.75" customHeight="1" thickTop="1" thickBot="1" x14ac:dyDescent="0.3">
      <c r="A105" s="99"/>
      <c r="B105" s="92">
        <v>99</v>
      </c>
      <c r="C105" s="210" t="s">
        <v>141</v>
      </c>
      <c r="D105" s="207" t="s">
        <v>218</v>
      </c>
      <c r="E105" s="208">
        <v>2006</v>
      </c>
      <c r="F105" s="209"/>
      <c r="G105" s="135"/>
      <c r="H105" s="126"/>
      <c r="I105" s="129"/>
      <c r="J105" s="128"/>
      <c r="K105" s="124"/>
      <c r="L105" s="125"/>
      <c r="M105" s="127"/>
      <c r="N105" s="128"/>
      <c r="O105" s="216"/>
      <c r="P105" s="247"/>
      <c r="Q105" s="139"/>
      <c r="R105" s="227"/>
      <c r="S105" s="124"/>
      <c r="T105" s="125"/>
      <c r="U105" s="127"/>
      <c r="V105" s="128"/>
      <c r="W105" s="135"/>
      <c r="X105" s="126"/>
      <c r="Y105" s="129"/>
      <c r="Z105" s="128"/>
      <c r="AA105" s="216"/>
      <c r="AB105" s="247"/>
      <c r="AC105" s="139"/>
      <c r="AD105" s="227"/>
      <c r="AE105" s="135"/>
      <c r="AF105" s="126"/>
      <c r="AG105" s="129"/>
      <c r="AH105" s="128"/>
      <c r="AI105" s="135"/>
      <c r="AJ105" s="126"/>
      <c r="AK105" s="129"/>
      <c r="AL105" s="130"/>
      <c r="AM105" s="133"/>
      <c r="AN105" s="131"/>
      <c r="AO105" s="129">
        <v>30</v>
      </c>
      <c r="AP105" s="137">
        <f>(VLOOKUP(AO105,multiple,2,FALSE))*$AP$5</f>
        <v>66.229999999999976</v>
      </c>
      <c r="AQ105" s="216"/>
      <c r="AR105" s="247"/>
      <c r="AS105" s="139"/>
      <c r="AT105" s="227"/>
      <c r="AU105" s="135"/>
      <c r="AV105" s="126"/>
      <c r="AW105" s="129"/>
      <c r="AX105" s="130"/>
      <c r="AY105" s="135"/>
      <c r="AZ105" s="134"/>
      <c r="BA105" s="129"/>
      <c r="BB105" s="130"/>
      <c r="BC105" s="216"/>
      <c r="BD105" s="247"/>
      <c r="BE105" s="139"/>
      <c r="BF105" s="227"/>
      <c r="BG105" s="79"/>
      <c r="BH105" s="80"/>
      <c r="BI105" s="135"/>
      <c r="BJ105" s="136"/>
      <c r="BK105" s="129"/>
      <c r="BL105" s="130"/>
      <c r="BM105" s="135"/>
      <c r="BN105" s="126"/>
      <c r="BO105" s="142"/>
      <c r="BP105" s="132"/>
      <c r="BQ105" s="199"/>
      <c r="BR105" s="201"/>
      <c r="BS105" s="188"/>
      <c r="BT105" s="130"/>
      <c r="BU105" s="79"/>
      <c r="BV105" s="86"/>
      <c r="BW105" s="135"/>
      <c r="BX105" s="202"/>
      <c r="BY105" s="129"/>
      <c r="BZ105" s="130"/>
      <c r="CA105" s="87"/>
      <c r="CB105" s="82"/>
      <c r="CC105" s="154"/>
      <c r="CD105" s="155"/>
      <c r="CE105" s="139"/>
      <c r="CF105" s="132"/>
      <c r="CG105" s="154"/>
      <c r="CH105" s="126"/>
      <c r="CI105" s="142"/>
      <c r="CJ105" s="132"/>
      <c r="CK105" s="174"/>
      <c r="CL105" s="195"/>
      <c r="CM105" s="194"/>
      <c r="CN105" s="163"/>
      <c r="CO105" s="216"/>
      <c r="CP105" s="247"/>
      <c r="CQ105" s="139"/>
      <c r="CR105" s="242">
        <v>0</v>
      </c>
      <c r="CS105" s="174"/>
      <c r="CT105" s="166">
        <v>0</v>
      </c>
      <c r="CU105" s="142"/>
      <c r="CV105" s="163">
        <v>0</v>
      </c>
      <c r="CW105" s="300"/>
      <c r="CX105" s="295">
        <v>0</v>
      </c>
      <c r="CY105" s="90">
        <f>LARGE((H105,J105,X105,Z105,L105,N105,P105,R105,T105,V105,AJ105,AL105,AF105,AH105,AN105,AP105,AR105,AT105,AZ105,BB105,BD105,BF105,BH105,BJ105,BL105,AV105,AX105,BN105,BP105,BR105,BT105,BV105,BX105,BZ105,CB105,CD105,CF105,CH105,CJ105,CL105,CN105,CP105,CR105,CT105,CV105,CX105),1)+LARGE((H105,J105,X105,Z105,L105,N105,P105,R105,T105,V105,AJ105,AL105,AF105,AH105,AN105,AP105,AR105,AT105,AZ105,BB105,BD105,BF105,BH105,BJ105,BL105,AV105,AX105,BN105,BP105,BR105,BT105,BV105,BX105,BZ105,CB105,CD105,CF105,CH105,CJ105,CL105,CN105,CP105,CR105,CT105,CV105,CX105),2)+LARGE((H105,J105,X105,Z105,L105,N105,P105,R105,T105,V105,AJ105,AL105,AF105,AH105,AN105,AP105,AR105,AT105,AZ105,BB105,BD105,BF105,BH105,BJ105,BL105,AV105,AX105,BN105,BP105,BR105,BT105,BV105,BX105,BZ105,CB105,CD105,CF105,CH105,CJ105,CL105,CN105,CP105,CR105,CT105,CV105,CX105),3)+LARGE((H105,J105,X105,Z105,L105,N105,P105,R105,T105,V105,AJ105,AL105,AF105,AH105,AN105,AP105,AR105,AT105,AZ105,BB105,BD105,BF105,BH105,BJ105,BL105,AV105,AX105,BN105,BP105,BR105,BT105,BV105,BX105,BZ105,CB105,CD105,CF105,CH105,CJ105,CL105,CN105,CP105,CR105,CT105,CV105,CX105),4)+LARGE((H105,J105,X105,Z105,L105,N105,P105,R105,T105,V105,AJ105,AL105,AF105,AH105,AN105,AP105,AR105,AT105,AZ105,BB105,BD105,BF105,BH105,BJ105,BL105,AV105,AX105,BN105,BP105,BR105,BT105,BV105,BX105,BZ105,CB105,CD105,CF105,CH105,CJ105,CL105,CN105,CP105,CR105,CT105,CV105,CX105),5)</f>
        <v>66.229999999999976</v>
      </c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</row>
    <row r="106" spans="1:207" s="2" customFormat="1" ht="15.75" customHeight="1" thickTop="1" thickBot="1" x14ac:dyDescent="0.3">
      <c r="A106" s="99"/>
      <c r="B106" s="92">
        <v>100</v>
      </c>
      <c r="C106" s="118" t="s">
        <v>352</v>
      </c>
      <c r="D106" s="121" t="s">
        <v>38</v>
      </c>
      <c r="E106" s="122">
        <v>2005</v>
      </c>
      <c r="F106" s="123" t="s">
        <v>153</v>
      </c>
      <c r="G106" s="135"/>
      <c r="H106" s="126"/>
      <c r="I106" s="129"/>
      <c r="J106" s="128"/>
      <c r="K106" s="124"/>
      <c r="L106" s="125"/>
      <c r="M106" s="127"/>
      <c r="N106" s="128"/>
      <c r="O106" s="174"/>
      <c r="P106" s="304"/>
      <c r="Q106" s="139">
        <v>13</v>
      </c>
      <c r="R106" s="227">
        <f>(VLOOKUP(Q106,multiple,2,FALSE))*$R$5</f>
        <v>62.999999999999986</v>
      </c>
      <c r="S106" s="124"/>
      <c r="T106" s="125"/>
      <c r="U106" s="127"/>
      <c r="V106" s="128"/>
      <c r="W106" s="135"/>
      <c r="X106" s="126"/>
      <c r="Y106" s="129"/>
      <c r="Z106" s="128"/>
      <c r="AA106" s="174"/>
      <c r="AB106" s="304"/>
      <c r="AC106" s="139"/>
      <c r="AD106" s="227"/>
      <c r="AE106" s="135"/>
      <c r="AF106" s="126"/>
      <c r="AG106" s="129"/>
      <c r="AH106" s="128"/>
      <c r="AI106" s="135"/>
      <c r="AJ106" s="126"/>
      <c r="AK106" s="129"/>
      <c r="AL106" s="130"/>
      <c r="AM106" s="133"/>
      <c r="AN106" s="131"/>
      <c r="AO106" s="129"/>
      <c r="AP106" s="137"/>
      <c r="AQ106" s="174"/>
      <c r="AR106" s="304"/>
      <c r="AS106" s="139">
        <v>21</v>
      </c>
      <c r="AT106" s="227">
        <v>0</v>
      </c>
      <c r="AU106" s="135"/>
      <c r="AV106" s="126"/>
      <c r="AW106" s="129"/>
      <c r="AX106" s="130"/>
      <c r="AY106" s="135"/>
      <c r="AZ106" s="134"/>
      <c r="BA106" s="129"/>
      <c r="BB106" s="130"/>
      <c r="BC106" s="174"/>
      <c r="BD106" s="304"/>
      <c r="BE106" s="139">
        <v>17</v>
      </c>
      <c r="BF106" s="227">
        <v>0</v>
      </c>
      <c r="BG106" s="79"/>
      <c r="BH106" s="80"/>
      <c r="BI106" s="135"/>
      <c r="BJ106" s="136"/>
      <c r="BK106" s="129"/>
      <c r="BL106" s="130"/>
      <c r="BM106" s="135"/>
      <c r="BN106" s="126"/>
      <c r="BO106" s="142"/>
      <c r="BP106" s="132"/>
      <c r="BQ106" s="199"/>
      <c r="BR106" s="201"/>
      <c r="BS106" s="188"/>
      <c r="BT106" s="130"/>
      <c r="BU106" s="79"/>
      <c r="BV106" s="86"/>
      <c r="BW106" s="135"/>
      <c r="BX106" s="189"/>
      <c r="BY106" s="129"/>
      <c r="BZ106" s="130"/>
      <c r="CA106" s="87"/>
      <c r="CB106" s="82"/>
      <c r="CC106" s="154"/>
      <c r="CD106" s="156"/>
      <c r="CE106" s="139"/>
      <c r="CF106" s="132"/>
      <c r="CG106" s="154"/>
      <c r="CH106" s="126"/>
      <c r="CI106" s="142"/>
      <c r="CJ106" s="160"/>
      <c r="CK106" s="174"/>
      <c r="CL106" s="195"/>
      <c r="CM106" s="139"/>
      <c r="CN106" s="163">
        <v>0</v>
      </c>
      <c r="CO106" s="174"/>
      <c r="CP106" s="304">
        <v>0</v>
      </c>
      <c r="CQ106" s="139">
        <v>34</v>
      </c>
      <c r="CR106" s="227">
        <v>0</v>
      </c>
      <c r="CS106" s="174"/>
      <c r="CT106" s="166">
        <v>0</v>
      </c>
      <c r="CU106" s="152"/>
      <c r="CV106" s="163">
        <v>0</v>
      </c>
      <c r="CW106" s="300"/>
      <c r="CX106" s="295"/>
      <c r="CY106" s="90">
        <f>LARGE((H106,J106,X106,Z106,L106,N106,P106,R106,T106,V106,AJ106,AL106,AF106,AH106,AN106,AP106,AR106,AT106,AZ106,BB106,BD106,BF106,BH106,BJ106,BL106,AV106,AX106,BN106,BP106,BR106,BT106,BV106,BX106,BZ106,CB106,CD106,CF106,CH106,CJ106,CL106,CN106,CP106,CR106,CT106,CV106,CX106),1)+LARGE((H106,J106,X106,Z106,L106,N106,P106,R106,T106,V106,AJ106,AL106,AF106,AH106,AN106,AP106,AR106,AT106,AZ106,BB106,BD106,BF106,BH106,BJ106,BL106,AV106,AX106,BN106,BP106,BR106,BT106,BV106,BX106,BZ106,CB106,CD106,CF106,CH106,CJ106,CL106,CN106,CP106,CR106,CT106,CV106,CX106),2)+LARGE((H106,J106,X106,Z106,L106,N106,P106,R106,T106,V106,AJ106,AL106,AF106,AH106,AN106,AP106,AR106,AT106,AZ106,BB106,BD106,BF106,BH106,BJ106,BL106,AV106,AX106,BN106,BP106,BR106,BT106,BV106,BX106,BZ106,CB106,CD106,CF106,CH106,CJ106,CL106,CN106,CP106,CR106,CT106,CV106,CX106),3)+LARGE((H106,J106,X106,Z106,L106,N106,P106,R106,T106,V106,AJ106,AL106,AF106,AH106,AN106,AP106,AR106,AT106,AZ106,BB106,BD106,BF106,BH106,BJ106,BL106,AV106,AX106,BN106,BP106,BR106,BT106,BV106,BX106,BZ106,CB106,CD106,CF106,CH106,CJ106,CL106,CN106,CP106,CR106,CT106,CV106,CX106),4)+LARGE((H106,J106,X106,Z106,L106,N106,P106,R106,T106,V106,AJ106,AL106,AF106,AH106,AN106,AP106,AR106,AT106,AZ106,BB106,BD106,BF106,BH106,BJ106,BL106,AV106,AX106,BN106,BP106,BR106,BT106,BV106,BX106,BZ106,CB106,CD106,CF106,CH106,CJ106,CL106,CN106,CP106,CR106,CT106,CV106,CX106),5)</f>
        <v>62.999999999999986</v>
      </c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</row>
    <row r="107" spans="1:207" s="2" customFormat="1" ht="15.75" customHeight="1" thickTop="1" thickBot="1" x14ac:dyDescent="0.3">
      <c r="A107" s="99"/>
      <c r="B107" s="92">
        <v>101</v>
      </c>
      <c r="C107" s="210" t="s">
        <v>502</v>
      </c>
      <c r="D107" s="207" t="s">
        <v>161</v>
      </c>
      <c r="E107" s="208">
        <v>2006</v>
      </c>
      <c r="F107" s="209"/>
      <c r="G107" s="135"/>
      <c r="H107" s="126"/>
      <c r="I107" s="129"/>
      <c r="J107" s="128"/>
      <c r="K107" s="124"/>
      <c r="L107" s="125"/>
      <c r="M107" s="127"/>
      <c r="N107" s="128"/>
      <c r="O107" s="216"/>
      <c r="P107" s="247"/>
      <c r="Q107" s="139"/>
      <c r="R107" s="227"/>
      <c r="S107" s="124"/>
      <c r="T107" s="125"/>
      <c r="U107" s="127"/>
      <c r="V107" s="128"/>
      <c r="W107" s="135"/>
      <c r="X107" s="126"/>
      <c r="Y107" s="129"/>
      <c r="Z107" s="128"/>
      <c r="AA107" s="216"/>
      <c r="AB107" s="247"/>
      <c r="AC107" s="139"/>
      <c r="AD107" s="227"/>
      <c r="AE107" s="135"/>
      <c r="AF107" s="126"/>
      <c r="AG107" s="129"/>
      <c r="AH107" s="128"/>
      <c r="AI107" s="135"/>
      <c r="AJ107" s="126"/>
      <c r="AK107" s="129"/>
      <c r="AL107" s="130"/>
      <c r="AM107" s="133"/>
      <c r="AN107" s="131"/>
      <c r="AO107" s="129">
        <v>32</v>
      </c>
      <c r="AP107" s="137">
        <f>(VLOOKUP(AO107,multiple,2,FALSE))*$AP$5</f>
        <v>62.649999999999977</v>
      </c>
      <c r="AQ107" s="216"/>
      <c r="AR107" s="247"/>
      <c r="AS107" s="139"/>
      <c r="AT107" s="227"/>
      <c r="AU107" s="135"/>
      <c r="AV107" s="126"/>
      <c r="AW107" s="129"/>
      <c r="AX107" s="130"/>
      <c r="AY107" s="135"/>
      <c r="AZ107" s="134"/>
      <c r="BA107" s="129"/>
      <c r="BB107" s="130"/>
      <c r="BC107" s="216"/>
      <c r="BD107" s="247"/>
      <c r="BE107" s="139"/>
      <c r="BF107" s="227"/>
      <c r="BG107" s="79"/>
      <c r="BH107" s="80"/>
      <c r="BI107" s="135"/>
      <c r="BJ107" s="136"/>
      <c r="BK107" s="129"/>
      <c r="BL107" s="130"/>
      <c r="BM107" s="135"/>
      <c r="BN107" s="126"/>
      <c r="BO107" s="142"/>
      <c r="BP107" s="132"/>
      <c r="BQ107" s="199"/>
      <c r="BR107" s="201"/>
      <c r="BS107" s="188"/>
      <c r="BT107" s="130"/>
      <c r="BU107" s="79"/>
      <c r="BV107" s="86"/>
      <c r="BW107" s="135"/>
      <c r="BX107" s="189"/>
      <c r="BY107" s="129"/>
      <c r="BZ107" s="130"/>
      <c r="CA107" s="87"/>
      <c r="CB107" s="82"/>
      <c r="CC107" s="154"/>
      <c r="CD107" s="155"/>
      <c r="CE107" s="139"/>
      <c r="CF107" s="132"/>
      <c r="CG107" s="154"/>
      <c r="CH107" s="126"/>
      <c r="CI107" s="142"/>
      <c r="CJ107" s="132"/>
      <c r="CK107" s="174"/>
      <c r="CL107" s="195"/>
      <c r="CM107" s="194"/>
      <c r="CN107" s="163"/>
      <c r="CO107" s="216"/>
      <c r="CP107" s="247"/>
      <c r="CQ107" s="139"/>
      <c r="CR107" s="242">
        <v>0</v>
      </c>
      <c r="CS107" s="174"/>
      <c r="CT107" s="195">
        <v>0</v>
      </c>
      <c r="CU107" s="139"/>
      <c r="CV107" s="163">
        <v>0</v>
      </c>
      <c r="CW107" s="300"/>
      <c r="CX107" s="295">
        <v>0</v>
      </c>
      <c r="CY107" s="90">
        <f>LARGE((H107,J107,X107,Z107,L107,N107,P107,R107,T107,V107,AJ107,AL107,AF107,AH107,AN107,AP107,AR107,AT107,AZ107,BB107,BD107,BF107,BH107,BJ107,BL107,AV107,AX107,BN107,BP107,BR107,BT107,BV107,BX107,BZ107,CB107,CD107,CF107,CH107,CJ107,CL107,CN107,CP107,CR107,CT107,CV107,CX107),1)+LARGE((H107,J107,X107,Z107,L107,N107,P107,R107,T107,V107,AJ107,AL107,AF107,AH107,AN107,AP107,AR107,AT107,AZ107,BB107,BD107,BF107,BH107,BJ107,BL107,AV107,AX107,BN107,BP107,BR107,BT107,BV107,BX107,BZ107,CB107,CD107,CF107,CH107,CJ107,CL107,CN107,CP107,CR107,CT107,CV107,CX107),2)+LARGE((H107,J107,X107,Z107,L107,N107,P107,R107,T107,V107,AJ107,AL107,AF107,AH107,AN107,AP107,AR107,AT107,AZ107,BB107,BD107,BF107,BH107,BJ107,BL107,AV107,AX107,BN107,BP107,BR107,BT107,BV107,BX107,BZ107,CB107,CD107,CF107,CH107,CJ107,CL107,CN107,CP107,CR107,CT107,CV107,CX107),3)+LARGE((H107,J107,X107,Z107,L107,N107,P107,R107,T107,V107,AJ107,AL107,AF107,AH107,AN107,AP107,AR107,AT107,AZ107,BB107,BD107,BF107,BH107,BJ107,BL107,AV107,AX107,BN107,BP107,BR107,BT107,BV107,BX107,BZ107,CB107,CD107,CF107,CH107,CJ107,CL107,CN107,CP107,CR107,CT107,CV107,CX107),4)+LARGE((H107,J107,X107,Z107,L107,N107,P107,R107,T107,V107,AJ107,AL107,AF107,AH107,AN107,AP107,AR107,AT107,AZ107,BB107,BD107,BF107,BH107,BJ107,BL107,AV107,AX107,BN107,BP107,BR107,BT107,BV107,BX107,BZ107,CB107,CD107,CF107,CH107,CJ107,CL107,CN107,CP107,CR107,CT107,CV107,CX107),5)</f>
        <v>62.649999999999977</v>
      </c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</row>
    <row r="108" spans="1:207" s="2" customFormat="1" ht="15.75" customHeight="1" thickTop="1" thickBot="1" x14ac:dyDescent="0.3">
      <c r="A108" s="99"/>
      <c r="B108" s="92">
        <v>102</v>
      </c>
      <c r="C108" s="119" t="s">
        <v>215</v>
      </c>
      <c r="D108" s="115" t="s">
        <v>27</v>
      </c>
      <c r="E108" s="116">
        <v>2003</v>
      </c>
      <c r="F108" s="117" t="s">
        <v>216</v>
      </c>
      <c r="G108" s="135">
        <v>10</v>
      </c>
      <c r="H108" s="126">
        <f>(VLOOKUP(G108,UMM,2,FALSE))*$H$5</f>
        <v>45.6</v>
      </c>
      <c r="I108" s="129"/>
      <c r="J108" s="128"/>
      <c r="K108" s="124"/>
      <c r="L108" s="125"/>
      <c r="M108" s="127"/>
      <c r="N108" s="128"/>
      <c r="O108" s="216"/>
      <c r="P108" s="236">
        <v>0</v>
      </c>
      <c r="Q108" s="139"/>
      <c r="R108" s="242"/>
      <c r="S108" s="124"/>
      <c r="T108" s="125"/>
      <c r="U108" s="127"/>
      <c r="V108" s="128"/>
      <c r="W108" s="135"/>
      <c r="X108" s="126"/>
      <c r="Y108" s="129"/>
      <c r="Z108" s="128"/>
      <c r="AA108" s="216"/>
      <c r="AB108" s="236"/>
      <c r="AC108" s="139"/>
      <c r="AD108" s="242"/>
      <c r="AE108" s="135">
        <v>27</v>
      </c>
      <c r="AF108" s="126">
        <v>0</v>
      </c>
      <c r="AG108" s="129"/>
      <c r="AH108" s="128"/>
      <c r="AI108" s="135"/>
      <c r="AJ108" s="126"/>
      <c r="AK108" s="129"/>
      <c r="AL108" s="130"/>
      <c r="AM108" s="133">
        <v>36</v>
      </c>
      <c r="AN108" s="131">
        <v>0</v>
      </c>
      <c r="AO108" s="129"/>
      <c r="AP108" s="137"/>
      <c r="AQ108" s="216"/>
      <c r="AR108" s="236"/>
      <c r="AS108" s="139"/>
      <c r="AT108" s="242"/>
      <c r="AU108" s="135"/>
      <c r="AV108" s="126"/>
      <c r="AW108" s="129"/>
      <c r="AX108" s="130"/>
      <c r="AY108" s="135">
        <v>43</v>
      </c>
      <c r="AZ108" s="134">
        <v>0</v>
      </c>
      <c r="BA108" s="129"/>
      <c r="BB108" s="130"/>
      <c r="BC108" s="216">
        <v>13</v>
      </c>
      <c r="BD108" s="224">
        <v>0</v>
      </c>
      <c r="BE108" s="139"/>
      <c r="BF108" s="242"/>
      <c r="BG108" s="79">
        <v>64</v>
      </c>
      <c r="BH108" s="80">
        <v>0</v>
      </c>
      <c r="BI108" s="135"/>
      <c r="BJ108" s="136"/>
      <c r="BK108" s="129"/>
      <c r="BL108" s="130"/>
      <c r="BM108" s="135">
        <v>20</v>
      </c>
      <c r="BN108" s="126">
        <v>0</v>
      </c>
      <c r="BO108" s="142"/>
      <c r="BP108" s="132"/>
      <c r="BQ108" s="199">
        <v>13</v>
      </c>
      <c r="BR108" s="201">
        <v>0</v>
      </c>
      <c r="BS108" s="188"/>
      <c r="BT108" s="130"/>
      <c r="BU108" s="79"/>
      <c r="BV108" s="86"/>
      <c r="BW108" s="135"/>
      <c r="BX108" s="189"/>
      <c r="BY108" s="129"/>
      <c r="BZ108" s="130"/>
      <c r="CA108" s="87"/>
      <c r="CB108" s="82"/>
      <c r="CC108" s="154"/>
      <c r="CD108" s="155"/>
      <c r="CE108" s="139">
        <v>43</v>
      </c>
      <c r="CF108" s="132">
        <v>0</v>
      </c>
      <c r="CG108" s="154"/>
      <c r="CH108" s="126"/>
      <c r="CI108" s="142"/>
      <c r="CJ108" s="132"/>
      <c r="CK108" s="174"/>
      <c r="CL108" s="195">
        <v>0</v>
      </c>
      <c r="CM108" s="194"/>
      <c r="CN108" s="163">
        <v>0</v>
      </c>
      <c r="CO108" s="216"/>
      <c r="CP108" s="236">
        <v>0</v>
      </c>
      <c r="CQ108" s="139"/>
      <c r="CR108" s="242">
        <v>0</v>
      </c>
      <c r="CS108" s="174"/>
      <c r="CT108" s="195">
        <v>0</v>
      </c>
      <c r="CU108" s="139"/>
      <c r="CV108" s="163">
        <v>0</v>
      </c>
      <c r="CW108" s="299"/>
      <c r="CX108" s="298"/>
      <c r="CY108" s="90">
        <f>LARGE((H108,J108,X108,Z108,L108,N108,P108,R108,T108,V108,AJ108,AL108,AF108,AH108,AN108,AP108,AR108,AT108,AZ108,BB108,BD108,BF108,BH108,BJ108,BL108,AV108,AX108,BN108,BP108,BR108,BT108,BV108,BX108,BZ108,CB108,CD108,CF108,CH108,CJ108,CL108,CN108,CP108,CR108,CT108,CV108,CX108),1)+LARGE((H108,J108,X108,Z108,L108,N108,P108,R108,T108,V108,AJ108,AL108,AF108,AH108,AN108,AP108,AR108,AT108,AZ108,BB108,BD108,BF108,BH108,BJ108,BL108,AV108,AX108,BN108,BP108,BR108,BT108,BV108,BX108,BZ108,CB108,CD108,CF108,CH108,CJ108,CL108,CN108,CP108,CR108,CT108,CV108,CX108),2)+LARGE((H108,J108,X108,Z108,L108,N108,P108,R108,T108,V108,AJ108,AL108,AF108,AH108,AN108,AP108,AR108,AT108,AZ108,BB108,BD108,BF108,BH108,BJ108,BL108,AV108,AX108,BN108,BP108,BR108,BT108,BV108,BX108,BZ108,CB108,CD108,CF108,CH108,CJ108,CL108,CN108,CP108,CR108,CT108,CV108,CX108),3)+LARGE((H108,J108,X108,Z108,L108,N108,P108,R108,T108,V108,AJ108,AL108,AF108,AH108,AN108,AP108,AR108,AT108,AZ108,BB108,BD108,BF108,BH108,BJ108,BL108,AV108,AX108,BN108,BP108,BR108,BT108,BV108,BX108,BZ108,CB108,CD108,CF108,CH108,CJ108,CL108,CN108,CP108,CR108,CT108,CV108,CX108),4)+LARGE((H108,J108,X108,Z108,L108,N108,P108,R108,T108,V108,AJ108,AL108,AF108,AH108,AN108,AP108,AR108,AT108,AZ108,BB108,BD108,BF108,BH108,BJ108,BL108,AV108,AX108,BN108,BP108,BR108,BT108,BV108,BX108,BZ108,CB108,CD108,CF108,CH108,CJ108,CL108,CN108,CP108,CR108,CT108,CV108,CX108),5)</f>
        <v>45.6</v>
      </c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</row>
    <row r="109" spans="1:207" s="2" customFormat="1" ht="15.75" customHeight="1" thickTop="1" thickBot="1" x14ac:dyDescent="0.3">
      <c r="A109" s="99"/>
      <c r="B109" s="92">
        <v>103</v>
      </c>
      <c r="C109" s="118" t="s">
        <v>276</v>
      </c>
      <c r="D109" s="121" t="s">
        <v>277</v>
      </c>
      <c r="E109" s="122">
        <v>2004</v>
      </c>
      <c r="F109" s="123" t="s">
        <v>33</v>
      </c>
      <c r="G109" s="135"/>
      <c r="H109" s="126"/>
      <c r="I109" s="129"/>
      <c r="J109" s="128"/>
      <c r="K109" s="124"/>
      <c r="L109" s="125"/>
      <c r="M109" s="127"/>
      <c r="N109" s="128"/>
      <c r="O109" s="216">
        <v>18</v>
      </c>
      <c r="P109" s="223">
        <v>0</v>
      </c>
      <c r="Q109" s="139"/>
      <c r="R109" s="227"/>
      <c r="S109" s="124"/>
      <c r="T109" s="125"/>
      <c r="U109" s="127"/>
      <c r="V109" s="128"/>
      <c r="W109" s="135"/>
      <c r="X109" s="126"/>
      <c r="Y109" s="129"/>
      <c r="Z109" s="128"/>
      <c r="AA109" s="216">
        <v>20</v>
      </c>
      <c r="AB109" s="131">
        <v>0</v>
      </c>
      <c r="AC109" s="139"/>
      <c r="AD109" s="227"/>
      <c r="AE109" s="135"/>
      <c r="AF109" s="126"/>
      <c r="AG109" s="129">
        <v>26</v>
      </c>
      <c r="AH109" s="128">
        <v>0</v>
      </c>
      <c r="AI109" s="135"/>
      <c r="AJ109" s="126"/>
      <c r="AK109" s="129"/>
      <c r="AL109" s="130"/>
      <c r="AM109" s="133"/>
      <c r="AN109" s="131"/>
      <c r="AO109" s="129"/>
      <c r="AP109" s="137"/>
      <c r="AQ109" s="216">
        <v>22</v>
      </c>
      <c r="AR109" s="223">
        <v>0</v>
      </c>
      <c r="AS109" s="139"/>
      <c r="AT109" s="227"/>
      <c r="AU109" s="135"/>
      <c r="AV109" s="126"/>
      <c r="AW109" s="129"/>
      <c r="AX109" s="130"/>
      <c r="AY109" s="135"/>
      <c r="AZ109" s="134"/>
      <c r="BA109" s="129">
        <v>34</v>
      </c>
      <c r="BB109" s="130">
        <v>0</v>
      </c>
      <c r="BC109" s="216">
        <v>9</v>
      </c>
      <c r="BD109" s="223">
        <v>0</v>
      </c>
      <c r="BE109" s="139"/>
      <c r="BF109" s="227"/>
      <c r="BG109" s="79"/>
      <c r="BH109" s="80"/>
      <c r="BI109" s="135"/>
      <c r="BJ109" s="136"/>
      <c r="BK109" s="129"/>
      <c r="BL109" s="130"/>
      <c r="BM109" s="135"/>
      <c r="BN109" s="126"/>
      <c r="BO109" s="142"/>
      <c r="BP109" s="132"/>
      <c r="BQ109" s="199"/>
      <c r="BR109" s="201"/>
      <c r="BS109" s="188"/>
      <c r="BT109" s="130"/>
      <c r="BU109" s="79">
        <v>73</v>
      </c>
      <c r="BV109" s="86">
        <v>0</v>
      </c>
      <c r="BW109" s="135"/>
      <c r="BX109" s="189"/>
      <c r="BY109" s="129"/>
      <c r="BZ109" s="130"/>
      <c r="CA109" s="87"/>
      <c r="CB109" s="82"/>
      <c r="CC109" s="154"/>
      <c r="CD109" s="156"/>
      <c r="CE109" s="139"/>
      <c r="CF109" s="132"/>
      <c r="CG109" s="154"/>
      <c r="CH109" s="126"/>
      <c r="CI109" s="142"/>
      <c r="CJ109" s="160"/>
      <c r="CK109" s="174"/>
      <c r="CL109" s="195">
        <v>0</v>
      </c>
      <c r="CM109" s="194"/>
      <c r="CN109" s="163">
        <v>0</v>
      </c>
      <c r="CO109" s="174"/>
      <c r="CP109" s="447">
        <v>0</v>
      </c>
      <c r="CQ109" s="139">
        <v>17</v>
      </c>
      <c r="CR109" s="227">
        <f>(VLOOKUP(CQ109,multiple,2,FALSE))*$CR$5</f>
        <v>36</v>
      </c>
      <c r="CS109" s="174"/>
      <c r="CT109" s="195">
        <v>0</v>
      </c>
      <c r="CU109" s="139">
        <v>28</v>
      </c>
      <c r="CV109" s="153">
        <v>0</v>
      </c>
      <c r="CW109" s="300"/>
      <c r="CX109" s="295"/>
      <c r="CY109" s="90">
        <f>LARGE((H109,J109,X109,Z109,L109,N109,P109,R109,T109,V109,AJ109,AL109,AF109,AH109,AN109,AP109,AR109,AT109,AZ109,BB109,BD109,BF109,BH109,BJ109,BL109,AV109,AX109,BN109,BP109,BR109,BT109,BV109,BX109,BZ109,CB109,CD109,CF109,CH109,CJ109,CL109,CN109,CP109,CR109,CT109,CV109,CX109),1)+LARGE((H109,J109,X109,Z109,L109,N109,P109,R109,T109,V109,AJ109,AL109,AF109,AH109,AN109,AP109,AR109,AT109,AZ109,BB109,BD109,BF109,BH109,BJ109,BL109,AV109,AX109,BN109,BP109,BR109,BT109,BV109,BX109,BZ109,CB109,CD109,CF109,CH109,CJ109,CL109,CN109,CP109,CR109,CT109,CV109,CX109),2)+LARGE((H109,J109,X109,Z109,L109,N109,P109,R109,T109,V109,AJ109,AL109,AF109,AH109,AN109,AP109,AR109,AT109,AZ109,BB109,BD109,BF109,BH109,BJ109,BL109,AV109,AX109,BN109,BP109,BR109,BT109,BV109,BX109,BZ109,CB109,CD109,CF109,CH109,CJ109,CL109,CN109,CP109,CR109,CT109,CV109,CX109),3)+LARGE((H109,J109,X109,Z109,L109,N109,P109,R109,T109,V109,AJ109,AL109,AF109,AH109,AN109,AP109,AR109,AT109,AZ109,BB109,BD109,BF109,BH109,BJ109,BL109,AV109,AX109,BN109,BP109,BR109,BT109,BV109,BX109,BZ109,CB109,CD109,CF109,CH109,CJ109,CL109,CN109,CP109,CR109,CT109,CV109,CX109),4)+LARGE((H109,J109,X109,Z109,L109,N109,P109,R109,T109,V109,AJ109,AL109,AF109,AH109,AN109,AP109,AR109,AT109,AZ109,BB109,BD109,BF109,BH109,BJ109,BL109,AV109,AX109,BN109,BP109,BR109,BT109,BV109,BX109,BZ109,CB109,CD109,CF109,CH109,CJ109,CL109,CN109,CP109,CR109,CT109,CV109,CX109),5)</f>
        <v>36</v>
      </c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</row>
    <row r="110" spans="1:207" s="2" customFormat="1" ht="15.75" customHeight="1" thickTop="1" thickBot="1" x14ac:dyDescent="0.3">
      <c r="A110" s="99"/>
      <c r="B110" s="92">
        <v>104.105</v>
      </c>
      <c r="C110" s="118" t="s">
        <v>349</v>
      </c>
      <c r="D110" s="121" t="s">
        <v>350</v>
      </c>
      <c r="E110" s="122">
        <v>2005</v>
      </c>
      <c r="F110" s="123" t="s">
        <v>42</v>
      </c>
      <c r="G110" s="135"/>
      <c r="H110" s="126"/>
      <c r="I110" s="129"/>
      <c r="J110" s="128"/>
      <c r="K110" s="124"/>
      <c r="L110" s="125"/>
      <c r="M110" s="127"/>
      <c r="N110" s="128"/>
      <c r="O110" s="174"/>
      <c r="P110" s="247"/>
      <c r="Q110" s="139">
        <v>18</v>
      </c>
      <c r="R110" s="227">
        <f>(VLOOKUP(Q110,multiple,2,FALSE))*$R$5</f>
        <v>29.4</v>
      </c>
      <c r="S110" s="124"/>
      <c r="T110" s="125"/>
      <c r="U110" s="127"/>
      <c r="V110" s="128"/>
      <c r="W110" s="135"/>
      <c r="X110" s="126"/>
      <c r="Y110" s="129"/>
      <c r="Z110" s="128"/>
      <c r="AA110" s="174"/>
      <c r="AB110" s="247"/>
      <c r="AC110" s="139">
        <v>9</v>
      </c>
      <c r="AD110" s="227">
        <f>(VLOOKUP(AC110,multiple,2,FALSE))*$AD$5</f>
        <v>73.75</v>
      </c>
      <c r="AE110" s="135"/>
      <c r="AF110" s="126"/>
      <c r="AG110" s="129"/>
      <c r="AH110" s="128"/>
      <c r="AI110" s="135"/>
      <c r="AJ110" s="126"/>
      <c r="AK110" s="129"/>
      <c r="AL110" s="130"/>
      <c r="AM110" s="133"/>
      <c r="AN110" s="131"/>
      <c r="AO110" s="129"/>
      <c r="AP110" s="137"/>
      <c r="AQ110" s="174"/>
      <c r="AR110" s="247"/>
      <c r="AS110" s="139">
        <v>23</v>
      </c>
      <c r="AT110" s="227">
        <v>0</v>
      </c>
      <c r="AU110" s="135"/>
      <c r="AV110" s="126"/>
      <c r="AW110" s="129"/>
      <c r="AX110" s="130"/>
      <c r="AY110" s="135"/>
      <c r="AZ110" s="134"/>
      <c r="BA110" s="129"/>
      <c r="BB110" s="130"/>
      <c r="BC110" s="174"/>
      <c r="BD110" s="247"/>
      <c r="BE110" s="139">
        <v>12</v>
      </c>
      <c r="BF110" s="227">
        <v>0</v>
      </c>
      <c r="BG110" s="79"/>
      <c r="BH110" s="80"/>
      <c r="BI110" s="135"/>
      <c r="BJ110" s="136"/>
      <c r="BK110" s="129"/>
      <c r="BL110" s="130"/>
      <c r="BM110" s="135"/>
      <c r="BN110" s="126"/>
      <c r="BO110" s="142"/>
      <c r="BP110" s="132"/>
      <c r="BQ110" s="199"/>
      <c r="BR110" s="201"/>
      <c r="BS110" s="188"/>
      <c r="BT110" s="130"/>
      <c r="BU110" s="79"/>
      <c r="BV110" s="86"/>
      <c r="BW110" s="135"/>
      <c r="BX110" s="189"/>
      <c r="BY110" s="129"/>
      <c r="BZ110" s="130"/>
      <c r="CA110" s="87"/>
      <c r="CB110" s="82"/>
      <c r="CC110" s="154"/>
      <c r="CD110" s="156"/>
      <c r="CE110" s="139"/>
      <c r="CF110" s="132"/>
      <c r="CG110" s="154"/>
      <c r="CH110" s="126"/>
      <c r="CI110" s="142"/>
      <c r="CJ110" s="160"/>
      <c r="CK110" s="174"/>
      <c r="CL110" s="195"/>
      <c r="CM110" s="139"/>
      <c r="CN110" s="163">
        <v>0</v>
      </c>
      <c r="CO110" s="174"/>
      <c r="CP110" s="247">
        <v>0</v>
      </c>
      <c r="CQ110" s="139">
        <v>31</v>
      </c>
      <c r="CR110" s="227">
        <v>0</v>
      </c>
      <c r="CS110" s="174"/>
      <c r="CT110" s="195">
        <v>0</v>
      </c>
      <c r="CU110" s="145"/>
      <c r="CV110" s="163">
        <v>0</v>
      </c>
      <c r="CW110" s="300"/>
      <c r="CX110" s="295"/>
      <c r="CY110" s="90">
        <f>LARGE((H110,J110,X110,Z110,L110,N110,P110,R110,T110,V110,AJ110,AL110,AF110,AH110,AN110,AP110,AR110,AT110,AZ110,BB110,BD110,BF110,BH110,BJ110,BL110,AV110,AX110,BN110,BP110,BR110,BT110,BV110,BX110,BZ110,CB110,CD110,CF110,CH110,CJ110,CL110,CN110,CP110,CR110,CT110,CV110,CX110),1)+LARGE((H110,J110,X110,Z110,L110,N110,P110,R110,T110,V110,AJ110,AL110,AF110,AH110,AN110,AP110,AR110,AT110,AZ110,BB110,BD110,BF110,BH110,BJ110,BL110,AV110,AX110,BN110,BP110,BR110,BT110,BV110,BX110,BZ110,CB110,CD110,CF110,CH110,CJ110,CL110,CN110,CP110,CR110,CT110,CV110,CX110),2)+LARGE((H110,J110,X110,Z110,L110,N110,P110,R110,T110,V110,AJ110,AL110,AF110,AH110,AN110,AP110,AR110,AT110,AZ110,BB110,BD110,BF110,BH110,BJ110,BL110,AV110,AX110,BN110,BP110,BR110,BT110,BV110,BX110,BZ110,CB110,CD110,CF110,CH110,CJ110,CL110,CN110,CP110,CR110,CT110,CV110,CX110),3)+LARGE((H110,J110,X110,Z110,L110,N110,P110,R110,T110,V110,AJ110,AL110,AF110,AH110,AN110,AP110,AR110,AT110,AZ110,BB110,BD110,BF110,BH110,BJ110,BL110,AV110,AX110,BN110,BP110,BR110,BT110,BV110,BX110,BZ110,CB110,CD110,CF110,CH110,CJ110,CL110,CN110,CP110,CR110,CT110,CV110,CX110),4)+LARGE((H110,J110,X110,Z110,L110,N110,P110,R110,T110,V110,AJ110,AL110,AF110,AH110,AN110,AP110,AR110,AT110,AZ110,BB110,BD110,BF110,BH110,BJ110,BL110,AV110,AX110,BN110,BP110,BR110,BT110,BV110,BX110,BZ110,CB110,CD110,CF110,CH110,CJ110,CL110,CN110,CP110,CR110,CT110,CV110,CX110),5)</f>
        <v>29.4</v>
      </c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</row>
    <row r="111" spans="1:207" s="2" customFormat="1" ht="15.75" customHeight="1" thickTop="1" thickBot="1" x14ac:dyDescent="0.3">
      <c r="A111" s="3"/>
      <c r="B111" s="92">
        <v>106</v>
      </c>
      <c r="C111" s="118" t="s">
        <v>58</v>
      </c>
      <c r="D111" s="121" t="s">
        <v>406</v>
      </c>
      <c r="E111" s="122">
        <v>2005</v>
      </c>
      <c r="F111" s="123" t="s">
        <v>28</v>
      </c>
      <c r="G111" s="135"/>
      <c r="H111" s="126"/>
      <c r="I111" s="129"/>
      <c r="J111" s="128"/>
      <c r="K111" s="124"/>
      <c r="L111" s="125"/>
      <c r="M111" s="127"/>
      <c r="N111" s="128"/>
      <c r="O111" s="216"/>
      <c r="P111" s="224"/>
      <c r="Q111" s="139">
        <v>19</v>
      </c>
      <c r="R111" s="227">
        <f>(VLOOKUP(Q111,multiple,2,FALSE))*$R$5</f>
        <v>28.799999999999997</v>
      </c>
      <c r="S111" s="124"/>
      <c r="T111" s="125"/>
      <c r="U111" s="127"/>
      <c r="V111" s="128"/>
      <c r="W111" s="135"/>
      <c r="X111" s="126"/>
      <c r="Y111" s="129"/>
      <c r="Z111" s="128"/>
      <c r="AA111" s="216"/>
      <c r="AB111" s="224"/>
      <c r="AC111" s="139"/>
      <c r="AD111" s="227"/>
      <c r="AE111" s="135"/>
      <c r="AF111" s="126"/>
      <c r="AG111" s="129"/>
      <c r="AH111" s="128"/>
      <c r="AI111" s="135"/>
      <c r="AJ111" s="126"/>
      <c r="AK111" s="129"/>
      <c r="AL111" s="130"/>
      <c r="AM111" s="133"/>
      <c r="AN111" s="131"/>
      <c r="AO111" s="129">
        <v>37</v>
      </c>
      <c r="AP111" s="137">
        <v>0</v>
      </c>
      <c r="AQ111" s="216"/>
      <c r="AR111" s="224"/>
      <c r="AS111" s="139"/>
      <c r="AT111" s="227"/>
      <c r="AU111" s="135"/>
      <c r="AV111" s="126"/>
      <c r="AW111" s="129"/>
      <c r="AX111" s="130"/>
      <c r="AY111" s="135"/>
      <c r="AZ111" s="134"/>
      <c r="BA111" s="129"/>
      <c r="BB111" s="130"/>
      <c r="BC111" s="216"/>
      <c r="BD111" s="224"/>
      <c r="BE111" s="139"/>
      <c r="BF111" s="227"/>
      <c r="BG111" s="79"/>
      <c r="BH111" s="80"/>
      <c r="BI111" s="135"/>
      <c r="BJ111" s="136"/>
      <c r="BK111" s="129"/>
      <c r="BL111" s="130"/>
      <c r="BM111" s="135"/>
      <c r="BN111" s="126"/>
      <c r="BO111" s="142"/>
      <c r="BP111" s="132"/>
      <c r="BQ111" s="199"/>
      <c r="BR111" s="201"/>
      <c r="BS111" s="188"/>
      <c r="BT111" s="130"/>
      <c r="BU111" s="79"/>
      <c r="BV111" s="86"/>
      <c r="BW111" s="135"/>
      <c r="BX111" s="126"/>
      <c r="BY111" s="129"/>
      <c r="BZ111" s="130"/>
      <c r="CA111" s="87"/>
      <c r="CB111" s="82"/>
      <c r="CC111" s="154"/>
      <c r="CD111" s="155"/>
      <c r="CE111" s="139"/>
      <c r="CF111" s="132"/>
      <c r="CG111" s="154"/>
      <c r="CH111" s="126"/>
      <c r="CI111" s="142"/>
      <c r="CJ111" s="132"/>
      <c r="CK111" s="174"/>
      <c r="CL111" s="195"/>
      <c r="CM111" s="194"/>
      <c r="CN111" s="163"/>
      <c r="CO111" s="216"/>
      <c r="CP111" s="247">
        <v>0</v>
      </c>
      <c r="CQ111" s="194"/>
      <c r="CR111" s="253">
        <v>0</v>
      </c>
      <c r="CS111" s="272"/>
      <c r="CT111" s="273">
        <v>0</v>
      </c>
      <c r="CU111" s="194"/>
      <c r="CV111" s="163">
        <v>0</v>
      </c>
      <c r="CW111" s="301"/>
      <c r="CX111" s="295"/>
      <c r="CY111" s="90">
        <f>LARGE((H111,J111,X111,Z111,L111,N111,P111,R111,T111,V111,AJ111,AL111,AF111,AH111,AN111,AP111,AR111,AT111,AZ111,BB111,BD111,BF111,BH111,BJ111,BL111,AV111,AX111,BN111,BP111,BR111,BT111,BV111,BX111,BZ111,CB111,CD111,CF111,CH111,CJ111,CL111,CN111,CP111,CR111,CT111,CV111,CX111),1)+LARGE((H111,J111,X111,Z111,L111,N111,P111,R111,T111,V111,AJ111,AL111,AF111,AH111,AN111,AP111,AR111,AT111,AZ111,BB111,BD111,BF111,BH111,BJ111,BL111,AV111,AX111,BN111,BP111,BR111,BT111,BV111,BX111,BZ111,CB111,CD111,CF111,CH111,CJ111,CL111,CN111,CP111,CR111,CT111,CV111,CX111),2)+LARGE((H111,J111,X111,Z111,L111,N111,P111,R111,T111,V111,AJ111,AL111,AF111,AH111,AN111,AP111,AR111,AT111,AZ111,BB111,BD111,BF111,BH111,BJ111,BL111,AV111,AX111,BN111,BP111,BR111,BT111,BV111,BX111,BZ111,CB111,CD111,CF111,CH111,CJ111,CL111,CN111,CP111,CR111,CT111,CV111,CX111),3)+LARGE((H111,J111,X111,Z111,L111,N111,P111,R111,T111,V111,AJ111,AL111,AF111,AH111,AN111,AP111,AR111,AT111,AZ111,BB111,BD111,BF111,BH111,BJ111,BL111,AV111,AX111,BN111,BP111,BR111,BT111,BV111,BX111,BZ111,CB111,CD111,CF111,CH111,CJ111,CL111,CN111,CP111,CR111,CT111,CV111,CX111),4)+LARGE((H111,J111,X111,Z111,L111,N111,P111,R111,T111,V111,AJ111,AL111,AF111,AH111,AN111,AP111,AR111,AT111,AZ111,BB111,BD111,BF111,BH111,BJ111,BL111,AV111,AX111,BN111,BP111,BR111,BT111,BV111,BX111,BZ111,CB111,CD111,CF111,CH111,CJ111,CL111,CN111,CP111,CR111,CT111,CV111,CX111),5)</f>
        <v>28.799999999999997</v>
      </c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</row>
    <row r="112" spans="1:207" s="2" customFormat="1" ht="15.75" customHeight="1" thickTop="1" thickBot="1" x14ac:dyDescent="0.3">
      <c r="A112" s="3"/>
      <c r="B112" s="92">
        <v>107</v>
      </c>
      <c r="C112" s="210" t="s">
        <v>407</v>
      </c>
      <c r="D112" s="207" t="s">
        <v>55</v>
      </c>
      <c r="E112" s="208">
        <v>2006</v>
      </c>
      <c r="F112" s="209" t="s">
        <v>42</v>
      </c>
      <c r="G112" s="135"/>
      <c r="H112" s="126"/>
      <c r="I112" s="129"/>
      <c r="J112" s="128"/>
      <c r="K112" s="124"/>
      <c r="L112" s="125"/>
      <c r="M112" s="127"/>
      <c r="N112" s="128"/>
      <c r="O112" s="216"/>
      <c r="P112" s="224"/>
      <c r="Q112" s="139">
        <v>20</v>
      </c>
      <c r="R112" s="227">
        <f>(VLOOKUP(Q112,multiple,2,FALSE))*$R$5</f>
        <v>28.2</v>
      </c>
      <c r="S112" s="124"/>
      <c r="T112" s="125"/>
      <c r="U112" s="127"/>
      <c r="V112" s="128"/>
      <c r="W112" s="135"/>
      <c r="X112" s="126"/>
      <c r="Y112" s="129"/>
      <c r="Z112" s="128"/>
      <c r="AA112" s="216"/>
      <c r="AB112" s="224"/>
      <c r="AC112" s="139">
        <v>28</v>
      </c>
      <c r="AD112" s="227">
        <v>0</v>
      </c>
      <c r="AE112" s="135"/>
      <c r="AF112" s="126"/>
      <c r="AG112" s="129"/>
      <c r="AH112" s="128"/>
      <c r="AI112" s="135"/>
      <c r="AJ112" s="126"/>
      <c r="AK112" s="129"/>
      <c r="AL112" s="130"/>
      <c r="AM112" s="133"/>
      <c r="AN112" s="131"/>
      <c r="AO112" s="129"/>
      <c r="AP112" s="137"/>
      <c r="AQ112" s="216"/>
      <c r="AR112" s="224"/>
      <c r="AS112" s="139"/>
      <c r="AT112" s="227"/>
      <c r="AU112" s="135"/>
      <c r="AV112" s="126"/>
      <c r="AW112" s="129"/>
      <c r="AX112" s="130"/>
      <c r="AY112" s="135"/>
      <c r="AZ112" s="134"/>
      <c r="BA112" s="129"/>
      <c r="BB112" s="130"/>
      <c r="BC112" s="216"/>
      <c r="BD112" s="224"/>
      <c r="BE112" s="139">
        <v>18</v>
      </c>
      <c r="BF112" s="227">
        <v>0</v>
      </c>
      <c r="BG112" s="79"/>
      <c r="BH112" s="80"/>
      <c r="BI112" s="135"/>
      <c r="BJ112" s="136"/>
      <c r="BK112" s="129"/>
      <c r="BL112" s="130"/>
      <c r="BM112" s="135"/>
      <c r="BN112" s="126"/>
      <c r="BO112" s="142"/>
      <c r="BP112" s="132"/>
      <c r="BQ112" s="199"/>
      <c r="BR112" s="201"/>
      <c r="BS112" s="188"/>
      <c r="BT112" s="130"/>
      <c r="BU112" s="79"/>
      <c r="BV112" s="86"/>
      <c r="BW112" s="135"/>
      <c r="BX112" s="189"/>
      <c r="BY112" s="129"/>
      <c r="BZ112" s="130"/>
      <c r="CA112" s="87"/>
      <c r="CB112" s="82"/>
      <c r="CC112" s="154"/>
      <c r="CD112" s="156"/>
      <c r="CE112" s="139"/>
      <c r="CF112" s="132"/>
      <c r="CG112" s="154"/>
      <c r="CH112" s="126"/>
      <c r="CI112" s="142"/>
      <c r="CJ112" s="160"/>
      <c r="CK112" s="174"/>
      <c r="CL112" s="195"/>
      <c r="CM112" s="194"/>
      <c r="CN112" s="163"/>
      <c r="CO112" s="216"/>
      <c r="CP112" s="247">
        <v>0</v>
      </c>
      <c r="CQ112" s="194"/>
      <c r="CR112" s="253">
        <v>0</v>
      </c>
      <c r="CS112" s="272"/>
      <c r="CT112" s="273">
        <v>0</v>
      </c>
      <c r="CU112" s="194"/>
      <c r="CV112" s="163">
        <v>0</v>
      </c>
      <c r="CW112" s="300"/>
      <c r="CX112" s="295"/>
      <c r="CY112" s="90">
        <f>LARGE((H112,J112,X112,Z112,L112,N112,P112,R112,T112,V112,AJ112,AL112,AF112,AH112,AN112,AP112,AR112,AT112,AZ112,BB112,BD112,BF112,BH112,BJ112,BL112,AV112,AX112,BN112,BP112,BR112,BT112,BV112,BX112,BZ112,CB112,CD112,CF112,CH112,CJ112,CL112,CN112,CP112,CR112,CT112,CV112,CX112),1)+LARGE((H112,J112,X112,Z112,L112,N112,P112,R112,T112,V112,AJ112,AL112,AF112,AH112,AN112,AP112,AR112,AT112,AZ112,BB112,BD112,BF112,BH112,BJ112,BL112,AV112,AX112,BN112,BP112,BR112,BT112,BV112,BX112,BZ112,CB112,CD112,CF112,CH112,CJ112,CL112,CN112,CP112,CR112,CT112,CV112,CX112),2)+LARGE((H112,J112,X112,Z112,L112,N112,P112,R112,T112,V112,AJ112,AL112,AF112,AH112,AN112,AP112,AR112,AT112,AZ112,BB112,BD112,BF112,BH112,BJ112,BL112,AV112,AX112,BN112,BP112,BR112,BT112,BV112,BX112,BZ112,CB112,CD112,CF112,CH112,CJ112,CL112,CN112,CP112,CR112,CT112,CV112,CX112),3)+LARGE((H112,J112,X112,Z112,L112,N112,P112,R112,T112,V112,AJ112,AL112,AF112,AH112,AN112,AP112,AR112,AT112,AZ112,BB112,BD112,BF112,BH112,BJ112,BL112,AV112,AX112,BN112,BP112,BR112,BT112,BV112,BX112,BZ112,CB112,CD112,CF112,CH112,CJ112,CL112,CN112,CP112,CR112,CT112,CV112,CX112),4)+LARGE((H112,J112,X112,Z112,L112,N112,P112,R112,T112,V112,AJ112,AL112,AF112,AH112,AN112,AP112,AR112,AT112,AZ112,BB112,BD112,BF112,BH112,BJ112,BL112,AV112,AX112,BN112,BP112,BR112,BT112,BV112,BX112,BZ112,CB112,CD112,CF112,CH112,CJ112,CL112,CN112,CP112,CR112,CT112,CV112,CX112),5)</f>
        <v>28.2</v>
      </c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</row>
    <row r="113" spans="1:207" s="2" customFormat="1" ht="15.75" customHeight="1" thickTop="1" thickBot="1" x14ac:dyDescent="0.3">
      <c r="A113" s="3"/>
      <c r="B113" s="92">
        <v>108</v>
      </c>
      <c r="C113" s="118" t="s">
        <v>408</v>
      </c>
      <c r="D113" s="121" t="s">
        <v>409</v>
      </c>
      <c r="E113" s="122">
        <v>2005</v>
      </c>
      <c r="F113" s="123" t="s">
        <v>226</v>
      </c>
      <c r="G113" s="135"/>
      <c r="H113" s="126"/>
      <c r="I113" s="129"/>
      <c r="J113" s="128"/>
      <c r="K113" s="124"/>
      <c r="L113" s="125"/>
      <c r="M113" s="127"/>
      <c r="N113" s="128"/>
      <c r="O113" s="216"/>
      <c r="P113" s="247"/>
      <c r="Q113" s="139">
        <v>21</v>
      </c>
      <c r="R113" s="227">
        <f>(VLOOKUP(Q113,multiple,2,FALSE))*$R$5</f>
        <v>27.599999999999998</v>
      </c>
      <c r="S113" s="124"/>
      <c r="T113" s="125"/>
      <c r="U113" s="127"/>
      <c r="V113" s="128"/>
      <c r="W113" s="135"/>
      <c r="X113" s="126"/>
      <c r="Y113" s="129"/>
      <c r="Z113" s="128"/>
      <c r="AA113" s="216"/>
      <c r="AB113" s="247"/>
      <c r="AC113" s="139">
        <v>16</v>
      </c>
      <c r="AD113" s="227">
        <f>(VLOOKUP(AC113,multiple,2,FALSE))*$AD$5</f>
        <v>53.09999999999998</v>
      </c>
      <c r="AE113" s="135"/>
      <c r="AF113" s="126"/>
      <c r="AG113" s="129"/>
      <c r="AH113" s="128"/>
      <c r="AI113" s="135"/>
      <c r="AJ113" s="126"/>
      <c r="AK113" s="129"/>
      <c r="AL113" s="130"/>
      <c r="AM113" s="133"/>
      <c r="AN113" s="131"/>
      <c r="AO113" s="129"/>
      <c r="AP113" s="137"/>
      <c r="AQ113" s="216"/>
      <c r="AR113" s="247"/>
      <c r="AS113" s="139">
        <v>24</v>
      </c>
      <c r="AT113" s="227">
        <v>0</v>
      </c>
      <c r="AU113" s="135"/>
      <c r="AV113" s="126"/>
      <c r="AW113" s="129"/>
      <c r="AX113" s="130"/>
      <c r="AY113" s="135"/>
      <c r="AZ113" s="134"/>
      <c r="BA113" s="129"/>
      <c r="BB113" s="130"/>
      <c r="BC113" s="216"/>
      <c r="BD113" s="247"/>
      <c r="BE113" s="139"/>
      <c r="BF113" s="227"/>
      <c r="BG113" s="79"/>
      <c r="BH113" s="80"/>
      <c r="BI113" s="135"/>
      <c r="BJ113" s="136"/>
      <c r="BK113" s="129"/>
      <c r="BL113" s="130"/>
      <c r="BM113" s="135"/>
      <c r="BN113" s="126"/>
      <c r="BO113" s="142"/>
      <c r="BP113" s="132"/>
      <c r="BQ113" s="199"/>
      <c r="BR113" s="201"/>
      <c r="BS113" s="188"/>
      <c r="BT113" s="130"/>
      <c r="BU113" s="79"/>
      <c r="BV113" s="86"/>
      <c r="BW113" s="135"/>
      <c r="BX113" s="189"/>
      <c r="BY113" s="129"/>
      <c r="BZ113" s="130"/>
      <c r="CA113" s="87"/>
      <c r="CB113" s="82"/>
      <c r="CC113" s="154"/>
      <c r="CD113" s="155"/>
      <c r="CE113" s="139"/>
      <c r="CF113" s="132"/>
      <c r="CG113" s="154"/>
      <c r="CH113" s="126"/>
      <c r="CI113" s="142"/>
      <c r="CJ113" s="132"/>
      <c r="CK113" s="174"/>
      <c r="CL113" s="195"/>
      <c r="CM113" s="194"/>
      <c r="CN113" s="163"/>
      <c r="CO113" s="216"/>
      <c r="CP113" s="247">
        <v>0</v>
      </c>
      <c r="CQ113" s="139"/>
      <c r="CR113" s="242">
        <v>0</v>
      </c>
      <c r="CS113" s="174"/>
      <c r="CT113" s="195">
        <v>0</v>
      </c>
      <c r="CU113" s="194"/>
      <c r="CV113" s="163">
        <v>0</v>
      </c>
      <c r="CW113" s="300"/>
      <c r="CX113" s="295"/>
      <c r="CY113" s="90">
        <f>LARGE((H113,J113,X113,Z113,L113,N113,P113,R113,T113,V113,AJ113,AL113,AF113,AH113,AN113,AP113,AR113,AT113,AZ113,BB113,BD113,BF113,BH113,BJ113,BL113,AV113,AX113,BN113,BP113,BR113,BT113,BV113,BX113,BZ113,CB113,CD113,CF113,CH113,CJ113,CL113,CN113,CP113,CR113,CT113,CV113,CX113),1)+LARGE((H113,J113,X113,Z113,L113,N113,P113,R113,T113,V113,AJ113,AL113,AF113,AH113,AN113,AP113,AR113,AT113,AZ113,BB113,BD113,BF113,BH113,BJ113,BL113,AV113,AX113,BN113,BP113,BR113,BT113,BV113,BX113,BZ113,CB113,CD113,CF113,CH113,CJ113,CL113,CN113,CP113,CR113,CT113,CV113,CX113),2)+LARGE((H113,J113,X113,Z113,L113,N113,P113,R113,T113,V113,AJ113,AL113,AF113,AH113,AN113,AP113,AR113,AT113,AZ113,BB113,BD113,BF113,BH113,BJ113,BL113,AV113,AX113,BN113,BP113,BR113,BT113,BV113,BX113,BZ113,CB113,CD113,CF113,CH113,CJ113,CL113,CN113,CP113,CR113,CT113,CV113,CX113),3)+LARGE((H113,J113,X113,Z113,L113,N113,P113,R113,T113,V113,AJ113,AL113,AF113,AH113,AN113,AP113,AR113,AT113,AZ113,BB113,BD113,BF113,BH113,BJ113,BL113,AV113,AX113,BN113,BP113,BR113,BT113,BV113,BX113,BZ113,CB113,CD113,CF113,CH113,CJ113,CL113,CN113,CP113,CR113,CT113,CV113,CX113),4)+LARGE((H113,J113,X113,Z113,L113,N113,P113,R113,T113,V113,AJ113,AL113,AF113,AH113,AN113,AP113,AR113,AT113,AZ113,BB113,BD113,BF113,BH113,BJ113,BL113,AV113,AX113,BN113,BP113,BR113,BT113,BV113,BX113,BZ113,CB113,CD113,CF113,CH113,CJ113,CL113,CN113,CP113,CR113,CT113,CV113,CX113),5)</f>
        <v>27.599999999999998</v>
      </c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</row>
    <row r="114" spans="1:207" s="2" customFormat="1" ht="15.75" customHeight="1" thickTop="1" thickBot="1" x14ac:dyDescent="0.3">
      <c r="A114" s="3"/>
      <c r="B114" s="92">
        <v>109</v>
      </c>
      <c r="C114" s="210" t="s">
        <v>426</v>
      </c>
      <c r="D114" s="207" t="s">
        <v>376</v>
      </c>
      <c r="E114" s="208">
        <v>2006</v>
      </c>
      <c r="F114" s="209" t="s">
        <v>98</v>
      </c>
      <c r="G114" s="135"/>
      <c r="H114" s="134"/>
      <c r="I114" s="129"/>
      <c r="J114" s="128"/>
      <c r="K114" s="124"/>
      <c r="L114" s="125"/>
      <c r="M114" s="127"/>
      <c r="N114" s="128"/>
      <c r="O114" s="216"/>
      <c r="P114" s="236"/>
      <c r="Q114" s="139">
        <v>36</v>
      </c>
      <c r="R114" s="227">
        <v>0</v>
      </c>
      <c r="S114" s="124"/>
      <c r="T114" s="125"/>
      <c r="U114" s="127"/>
      <c r="V114" s="128"/>
      <c r="W114" s="135"/>
      <c r="X114" s="126"/>
      <c r="Y114" s="129"/>
      <c r="Z114" s="128"/>
      <c r="AA114" s="216"/>
      <c r="AB114" s="236"/>
      <c r="AC114" s="139"/>
      <c r="AD114" s="227"/>
      <c r="AE114" s="135"/>
      <c r="AF114" s="126"/>
      <c r="AG114" s="129"/>
      <c r="AH114" s="128"/>
      <c r="AI114" s="135"/>
      <c r="AJ114" s="126"/>
      <c r="AK114" s="129"/>
      <c r="AL114" s="130"/>
      <c r="AM114" s="133"/>
      <c r="AN114" s="131"/>
      <c r="AO114" s="129"/>
      <c r="AP114" s="137"/>
      <c r="AQ114" s="216"/>
      <c r="AR114" s="236"/>
      <c r="AS114" s="139"/>
      <c r="AT114" s="227"/>
      <c r="AU114" s="135"/>
      <c r="AV114" s="126"/>
      <c r="AW114" s="129"/>
      <c r="AX114" s="130"/>
      <c r="AY114" s="135"/>
      <c r="AZ114" s="134"/>
      <c r="BA114" s="129"/>
      <c r="BB114" s="130"/>
      <c r="BC114" s="216"/>
      <c r="BD114" s="236"/>
      <c r="BE114" s="139"/>
      <c r="BF114" s="227"/>
      <c r="BG114" s="79"/>
      <c r="BH114" s="80"/>
      <c r="BI114" s="135"/>
      <c r="BJ114" s="136"/>
      <c r="BK114" s="129"/>
      <c r="BL114" s="130"/>
      <c r="BM114" s="135"/>
      <c r="BN114" s="126"/>
      <c r="BO114" s="142"/>
      <c r="BP114" s="132"/>
      <c r="BQ114" s="199"/>
      <c r="BR114" s="201"/>
      <c r="BS114" s="188"/>
      <c r="BT114" s="130"/>
      <c r="BU114" s="79"/>
      <c r="BV114" s="86"/>
      <c r="BW114" s="135"/>
      <c r="BX114" s="189"/>
      <c r="BY114" s="129"/>
      <c r="BZ114" s="130"/>
      <c r="CA114" s="87"/>
      <c r="CB114" s="82"/>
      <c r="CC114" s="154"/>
      <c r="CD114" s="155"/>
      <c r="CE114" s="139"/>
      <c r="CF114" s="132"/>
      <c r="CG114" s="154"/>
      <c r="CH114" s="126"/>
      <c r="CI114" s="142"/>
      <c r="CJ114" s="132"/>
      <c r="CK114" s="174"/>
      <c r="CL114" s="195"/>
      <c r="CM114" s="194"/>
      <c r="CN114" s="163"/>
      <c r="CO114" s="216"/>
      <c r="CP114" s="236">
        <v>0</v>
      </c>
      <c r="CQ114" s="139"/>
      <c r="CR114" s="242">
        <v>0</v>
      </c>
      <c r="CS114" s="174"/>
      <c r="CT114" s="195">
        <v>0</v>
      </c>
      <c r="CU114" s="194"/>
      <c r="CV114" s="163">
        <v>0</v>
      </c>
      <c r="CW114" s="299"/>
      <c r="CX114" s="298">
        <v>0</v>
      </c>
      <c r="CY114" s="90">
        <f>LARGE((H114,J114,X114,Z114,L114,N114,P114,R114,T114,V114,AJ114,AL114,AF114,AH114,AN114,AP114,AR114,AT114,AZ114,BB114,BD114,BF114,BH114,BJ114,BL114,AV114,AX114,BN114,BP114,BR114,BT114,BV114,BX114,BZ114,CB114,CD114,CF114,CH114,CJ114,CL114,CN114,CP114,CR114,CT114,CV114,CX114),1)+LARGE((H114,J114,X114,Z114,L114,N114,P114,R114,T114,V114,AJ114,AL114,AF114,AH114,AN114,AP114,AR114,AT114,AZ114,BB114,BD114,BF114,BH114,BJ114,BL114,AV114,AX114,BN114,BP114,BR114,BT114,BV114,BX114,BZ114,CB114,CD114,CF114,CH114,CJ114,CL114,CN114,CP114,CR114,CT114,CV114,CX114),2)+LARGE((H114,J114,X114,Z114,L114,N114,P114,R114,T114,V114,AJ114,AL114,AF114,AH114,AN114,AP114,AR114,AT114,AZ114,BB114,BD114,BF114,BH114,BJ114,BL114,AV114,AX114,BN114,BP114,BR114,BT114,BV114,BX114,BZ114,CB114,CD114,CF114,CH114,CJ114,CL114,CN114,CP114,CR114,CT114,CV114,CX114),3)+LARGE((H114,J114,X114,Z114,L114,N114,P114,R114,T114,V114,AJ114,AL114,AF114,AH114,AN114,AP114,AR114,AT114,AZ114,BB114,BD114,BF114,BH114,BJ114,BL114,AV114,AX114,BN114,BP114,BR114,BT114,BV114,BX114,BZ114,CB114,CD114,CF114,CH114,CJ114,CL114,CN114,CP114,CR114,CT114,CV114,CX114),4)+LARGE((H114,J114,X114,Z114,L114,N114,P114,R114,T114,V114,AJ114,AL114,AF114,AH114,AN114,AP114,AR114,AT114,AZ114,BB114,BD114,BF114,BH114,BJ114,BL114,AV114,AX114,BN114,BP114,BR114,BT114,BV114,BX114,BZ114,CB114,CD114,CF114,CH114,CJ114,CL114,CN114,CP114,CR114,CT114,CV114,CX114),5)</f>
        <v>0</v>
      </c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</row>
    <row r="115" spans="1:207" s="2" customFormat="1" ht="15.75" customHeight="1" thickTop="1" thickBot="1" x14ac:dyDescent="0.3">
      <c r="A115" s="3"/>
      <c r="B115" s="92" t="s">
        <v>588</v>
      </c>
      <c r="C115" s="118" t="s">
        <v>565</v>
      </c>
      <c r="D115" s="121" t="s">
        <v>566</v>
      </c>
      <c r="E115" s="122">
        <v>2005</v>
      </c>
      <c r="F115" s="123" t="s">
        <v>567</v>
      </c>
      <c r="G115" s="135"/>
      <c r="H115" s="126"/>
      <c r="I115" s="129"/>
      <c r="J115" s="128"/>
      <c r="K115" s="124"/>
      <c r="L115" s="125"/>
      <c r="M115" s="127"/>
      <c r="N115" s="128"/>
      <c r="O115" s="174"/>
      <c r="P115" s="247"/>
      <c r="Q115" s="139"/>
      <c r="R115" s="242"/>
      <c r="S115" s="124"/>
      <c r="T115" s="125"/>
      <c r="U115" s="127"/>
      <c r="V115" s="128"/>
      <c r="W115" s="135"/>
      <c r="X115" s="126"/>
      <c r="Y115" s="129"/>
      <c r="Z115" s="128"/>
      <c r="AA115" s="174"/>
      <c r="AB115" s="247"/>
      <c r="AC115" s="139"/>
      <c r="AD115" s="227"/>
      <c r="AE115" s="135"/>
      <c r="AF115" s="126"/>
      <c r="AG115" s="129"/>
      <c r="AH115" s="128"/>
      <c r="AI115" s="135"/>
      <c r="AJ115" s="126"/>
      <c r="AK115" s="129"/>
      <c r="AL115" s="130"/>
      <c r="AM115" s="133"/>
      <c r="AN115" s="131"/>
      <c r="AO115" s="129"/>
      <c r="AP115" s="137"/>
      <c r="AQ115" s="174"/>
      <c r="AR115" s="247"/>
      <c r="AS115" s="139"/>
      <c r="AT115" s="227"/>
      <c r="AU115" s="135"/>
      <c r="AV115" s="126"/>
      <c r="AW115" s="129"/>
      <c r="AX115" s="130"/>
      <c r="AY115" s="135"/>
      <c r="AZ115" s="134"/>
      <c r="BA115" s="129">
        <v>71</v>
      </c>
      <c r="BB115" s="130">
        <v>0</v>
      </c>
      <c r="BC115" s="174"/>
      <c r="BD115" s="247"/>
      <c r="BE115" s="139"/>
      <c r="BF115" s="227"/>
      <c r="BG115" s="79"/>
      <c r="BH115" s="80"/>
      <c r="BI115" s="135"/>
      <c r="BJ115" s="136"/>
      <c r="BK115" s="129"/>
      <c r="BL115" s="130"/>
      <c r="BM115" s="135"/>
      <c r="BN115" s="126"/>
      <c r="BO115" s="142"/>
      <c r="BP115" s="132"/>
      <c r="BQ115" s="199"/>
      <c r="BR115" s="201"/>
      <c r="BS115" s="188"/>
      <c r="BT115" s="130"/>
      <c r="BU115" s="79"/>
      <c r="BV115" s="86"/>
      <c r="BW115" s="135"/>
      <c r="BX115" s="189"/>
      <c r="BY115" s="129"/>
      <c r="BZ115" s="130"/>
      <c r="CA115" s="87"/>
      <c r="CB115" s="82"/>
      <c r="CC115" s="154"/>
      <c r="CD115" s="155"/>
      <c r="CE115" s="139"/>
      <c r="CF115" s="132"/>
      <c r="CG115" s="154"/>
      <c r="CH115" s="126"/>
      <c r="CI115" s="142"/>
      <c r="CJ115" s="144"/>
      <c r="CK115" s="174"/>
      <c r="CL115" s="195"/>
      <c r="CM115" s="194"/>
      <c r="CN115" s="163"/>
      <c r="CO115" s="174"/>
      <c r="CP115" s="247"/>
      <c r="CQ115" s="139"/>
      <c r="CR115" s="242">
        <v>0</v>
      </c>
      <c r="CS115" s="174"/>
      <c r="CT115" s="195">
        <v>0</v>
      </c>
      <c r="CU115" s="145"/>
      <c r="CV115" s="163">
        <v>0</v>
      </c>
      <c r="CW115" s="300"/>
      <c r="CX115" s="295">
        <v>0</v>
      </c>
      <c r="CY115" s="90">
        <f>LARGE((H115,J115,X115,Z115,L115,N115,P115,R115,T115,V115,AJ115,AL115,AF115,AH115,AN115,AP115,AR115,AT115,AZ115,BB115,BD115,BF115,BH115,BJ115,BL115,AV115,AX115,BN115,BP115,BR115,BT115,BV115,BX115,BZ115,CB115,CD115,CF115,CH115,CJ115,CL115,CN115,CP115,CR115,CT115,CV115,CX115),1)+LARGE((H115,J115,X115,Z115,L115,N115,P115,R115,T115,V115,AJ115,AL115,AF115,AH115,AN115,AP115,AR115,AT115,AZ115,BB115,BD115,BF115,BH115,BJ115,BL115,AV115,AX115,BN115,BP115,BR115,BT115,BV115,BX115,BZ115,CB115,CD115,CF115,CH115,CJ115,CL115,CN115,CP115,CR115,CT115,CV115,CX115),2)+LARGE((H115,J115,X115,Z115,L115,N115,P115,R115,T115,V115,AJ115,AL115,AF115,AH115,AN115,AP115,AR115,AT115,AZ115,BB115,BD115,BF115,BH115,BJ115,BL115,AV115,AX115,BN115,BP115,BR115,BT115,BV115,BX115,BZ115,CB115,CD115,CF115,CH115,CJ115,CL115,CN115,CP115,CR115,CT115,CV115,CX115),3)+LARGE((H115,J115,X115,Z115,L115,N115,P115,R115,T115,V115,AJ115,AL115,AF115,AH115,AN115,AP115,AR115,AT115,AZ115,BB115,BD115,BF115,BH115,BJ115,BL115,AV115,AX115,BN115,BP115,BR115,BT115,BV115,BX115,BZ115,CB115,CD115,CF115,CH115,CJ115,CL115,CN115,CP115,CR115,CT115,CV115,CX115),4)+LARGE((H115,J115,X115,Z115,L115,N115,P115,R115,T115,V115,AJ115,AL115,AF115,AH115,AN115,AP115,AR115,AT115,AZ115,BB115,BD115,BF115,BH115,BJ115,BL115,AV115,AX115,BN115,BP115,BR115,BT115,BV115,BX115,BZ115,CB115,CD115,CF115,CH115,CJ115,CL115,CN115,CP115,CR115,CT115,CV115,CX115),5)</f>
        <v>0</v>
      </c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</row>
    <row r="116" spans="1:207" s="2" customFormat="1" ht="15.75" customHeight="1" thickTop="1" thickBot="1" x14ac:dyDescent="0.3">
      <c r="A116" s="3"/>
      <c r="B116" s="92" t="s">
        <v>588</v>
      </c>
      <c r="C116" s="118" t="s">
        <v>534</v>
      </c>
      <c r="D116" s="121" t="s">
        <v>535</v>
      </c>
      <c r="E116" s="122">
        <v>2004</v>
      </c>
      <c r="F116" s="123"/>
      <c r="G116" s="135"/>
      <c r="H116" s="126"/>
      <c r="I116" s="129"/>
      <c r="J116" s="128"/>
      <c r="K116" s="124"/>
      <c r="L116" s="125"/>
      <c r="M116" s="127"/>
      <c r="N116" s="128"/>
      <c r="O116" s="174"/>
      <c r="P116" s="247"/>
      <c r="Q116" s="218"/>
      <c r="R116" s="246"/>
      <c r="S116" s="124"/>
      <c r="T116" s="125"/>
      <c r="U116" s="127"/>
      <c r="V116" s="128"/>
      <c r="W116" s="135"/>
      <c r="X116" s="126"/>
      <c r="Y116" s="129"/>
      <c r="Z116" s="128"/>
      <c r="AA116" s="216">
        <v>24</v>
      </c>
      <c r="AB116" s="224">
        <v>0</v>
      </c>
      <c r="AC116" s="218"/>
      <c r="AD116" s="246"/>
      <c r="AE116" s="135"/>
      <c r="AF116" s="126"/>
      <c r="AG116" s="129"/>
      <c r="AH116" s="128"/>
      <c r="AI116" s="135"/>
      <c r="AJ116" s="126"/>
      <c r="AK116" s="129"/>
      <c r="AL116" s="130"/>
      <c r="AM116" s="133"/>
      <c r="AN116" s="131"/>
      <c r="AO116" s="129"/>
      <c r="AP116" s="137"/>
      <c r="AQ116" s="174"/>
      <c r="AR116" s="247"/>
      <c r="AS116" s="218"/>
      <c r="AT116" s="246"/>
      <c r="AU116" s="135"/>
      <c r="AV116" s="126"/>
      <c r="AW116" s="129"/>
      <c r="AX116" s="130"/>
      <c r="AY116" s="135"/>
      <c r="AZ116" s="134"/>
      <c r="BA116" s="129"/>
      <c r="BB116" s="130"/>
      <c r="BC116" s="174"/>
      <c r="BD116" s="247"/>
      <c r="BE116" s="218"/>
      <c r="BF116" s="246"/>
      <c r="BG116" s="79"/>
      <c r="BH116" s="80"/>
      <c r="BI116" s="135"/>
      <c r="BJ116" s="136"/>
      <c r="BK116" s="129"/>
      <c r="BL116" s="130"/>
      <c r="BM116" s="135"/>
      <c r="BN116" s="126"/>
      <c r="BO116" s="142">
        <v>21</v>
      </c>
      <c r="BP116" s="132">
        <v>0</v>
      </c>
      <c r="BQ116" s="199"/>
      <c r="BR116" s="255"/>
      <c r="BS116" s="258"/>
      <c r="BT116" s="130"/>
      <c r="BU116" s="79"/>
      <c r="BV116" s="86"/>
      <c r="BW116" s="135"/>
      <c r="BX116" s="189"/>
      <c r="BY116" s="129"/>
      <c r="BZ116" s="130"/>
      <c r="CA116" s="87"/>
      <c r="CB116" s="82"/>
      <c r="CC116" s="154"/>
      <c r="CD116" s="155"/>
      <c r="CE116" s="139"/>
      <c r="CF116" s="132"/>
      <c r="CG116" s="154"/>
      <c r="CH116" s="126"/>
      <c r="CI116" s="142"/>
      <c r="CJ116" s="144"/>
      <c r="CK116" s="174"/>
      <c r="CL116" s="195"/>
      <c r="CM116" s="283"/>
      <c r="CN116" s="198"/>
      <c r="CO116" s="174"/>
      <c r="CP116" s="247">
        <v>0</v>
      </c>
      <c r="CQ116" s="274"/>
      <c r="CR116" s="246">
        <v>0</v>
      </c>
      <c r="CS116" s="174"/>
      <c r="CT116" s="195">
        <v>0</v>
      </c>
      <c r="CU116" s="145"/>
      <c r="CV116" s="163">
        <v>0</v>
      </c>
      <c r="CW116" s="300"/>
      <c r="CX116" s="295">
        <v>0</v>
      </c>
      <c r="CY116" s="90">
        <f>LARGE((H116,J116,X116,Z116,L116,N116,P116,R116,T116,V116,AJ116,AL116,AF116,AH116,AN116,AP116,AR116,AT116,AZ116,BB116,BD116,BF116,BH116,BJ116,BL116,AV116,AX116,BN116,BP116,BR116,BT116,BV116,BX116,BZ116,CB116,CD116,CF116,CH116,CJ116,CL116,CN116,CP116,CR116,CT116,CV116,CX116),1)+LARGE((H116,J116,X116,Z116,L116,N116,P116,R116,T116,V116,AJ116,AL116,AF116,AH116,AN116,AP116,AR116,AT116,AZ116,BB116,BD116,BF116,BH116,BJ116,BL116,AV116,AX116,BN116,BP116,BR116,BT116,BV116,BX116,BZ116,CB116,CD116,CF116,CH116,CJ116,CL116,CN116,CP116,CR116,CT116,CV116,CX116),2)+LARGE((H116,J116,X116,Z116,L116,N116,P116,R116,T116,V116,AJ116,AL116,AF116,AH116,AN116,AP116,AR116,AT116,AZ116,BB116,BD116,BF116,BH116,BJ116,BL116,AV116,AX116,BN116,BP116,BR116,BT116,BV116,BX116,BZ116,CB116,CD116,CF116,CH116,CJ116,CL116,CN116,CP116,CR116,CT116,CV116,CX116),3)+LARGE((H116,J116,X116,Z116,L116,N116,P116,R116,T116,V116,AJ116,AL116,AF116,AH116,AN116,AP116,AR116,AT116,AZ116,BB116,BD116,BF116,BH116,BJ116,BL116,AV116,AX116,BN116,BP116,BR116,BT116,BV116,BX116,BZ116,CB116,CD116,CF116,CH116,CJ116,CL116,CN116,CP116,CR116,CT116,CV116,CX116),4)+LARGE((H116,J116,X116,Z116,L116,N116,P116,R116,T116,V116,AJ116,AL116,AF116,AH116,AN116,AP116,AR116,AT116,AZ116,BB116,BD116,BF116,BH116,BJ116,BL116,AV116,AX116,BN116,BP116,BR116,BT116,BV116,BX116,BZ116,CB116,CD116,CF116,CH116,CJ116,CL116,CN116,CP116,CR116,CT116,CV116,CX116),5)</f>
        <v>0</v>
      </c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</row>
    <row r="117" spans="1:207" s="2" customFormat="1" ht="15.75" customHeight="1" thickTop="1" thickBot="1" x14ac:dyDescent="0.3">
      <c r="A117" s="3"/>
      <c r="B117" s="92" t="s">
        <v>588</v>
      </c>
      <c r="C117" s="118" t="s">
        <v>504</v>
      </c>
      <c r="D117" s="121" t="s">
        <v>505</v>
      </c>
      <c r="E117" s="122">
        <v>2005</v>
      </c>
      <c r="F117" s="123"/>
      <c r="G117" s="135"/>
      <c r="H117" s="126"/>
      <c r="I117" s="129"/>
      <c r="J117" s="128"/>
      <c r="K117" s="124"/>
      <c r="L117" s="125"/>
      <c r="M117" s="127"/>
      <c r="N117" s="128"/>
      <c r="O117" s="216"/>
      <c r="P117" s="249"/>
      <c r="Q117" s="214"/>
      <c r="R117" s="231"/>
      <c r="S117" s="124"/>
      <c r="T117" s="125"/>
      <c r="U117" s="127"/>
      <c r="V117" s="128"/>
      <c r="W117" s="135"/>
      <c r="X117" s="126"/>
      <c r="Y117" s="129"/>
      <c r="Z117" s="128"/>
      <c r="AA117" s="216"/>
      <c r="AB117" s="249"/>
      <c r="AC117" s="214"/>
      <c r="AD117" s="231"/>
      <c r="AE117" s="135"/>
      <c r="AF117" s="126"/>
      <c r="AG117" s="129"/>
      <c r="AH117" s="128"/>
      <c r="AI117" s="135"/>
      <c r="AJ117" s="126"/>
      <c r="AK117" s="129"/>
      <c r="AL117" s="130"/>
      <c r="AM117" s="133"/>
      <c r="AN117" s="131"/>
      <c r="AO117" s="129">
        <v>38</v>
      </c>
      <c r="AP117" s="137">
        <v>0</v>
      </c>
      <c r="AQ117" s="216"/>
      <c r="AR117" s="249"/>
      <c r="AS117" s="214"/>
      <c r="AT117" s="231"/>
      <c r="AU117" s="135"/>
      <c r="AV117" s="126"/>
      <c r="AW117" s="129"/>
      <c r="AX117" s="130"/>
      <c r="AY117" s="135"/>
      <c r="AZ117" s="134"/>
      <c r="BA117" s="129"/>
      <c r="BB117" s="130"/>
      <c r="BC117" s="216"/>
      <c r="BD117" s="249"/>
      <c r="BE117" s="214"/>
      <c r="BF117" s="231"/>
      <c r="BG117" s="79"/>
      <c r="BH117" s="80"/>
      <c r="BI117" s="135"/>
      <c r="BJ117" s="136"/>
      <c r="BK117" s="129"/>
      <c r="BL117" s="130"/>
      <c r="BM117" s="135"/>
      <c r="BN117" s="126"/>
      <c r="BO117" s="142"/>
      <c r="BP117" s="132"/>
      <c r="BQ117" s="135"/>
      <c r="BR117" s="134"/>
      <c r="BS117" s="129"/>
      <c r="BT117" s="130"/>
      <c r="BU117" s="79"/>
      <c r="BV117" s="86"/>
      <c r="BW117" s="135"/>
      <c r="BX117" s="134"/>
      <c r="BY117" s="129"/>
      <c r="BZ117" s="130"/>
      <c r="CA117" s="87"/>
      <c r="CB117" s="82"/>
      <c r="CC117" s="154"/>
      <c r="CD117" s="155"/>
      <c r="CE117" s="139"/>
      <c r="CF117" s="132"/>
      <c r="CG117" s="154"/>
      <c r="CH117" s="126"/>
      <c r="CI117" s="142"/>
      <c r="CJ117" s="132"/>
      <c r="CK117" s="174"/>
      <c r="CL117" s="197"/>
      <c r="CM117" s="205"/>
      <c r="CN117" s="198"/>
      <c r="CO117" s="216"/>
      <c r="CP117" s="249"/>
      <c r="CQ117" s="214"/>
      <c r="CR117" s="246">
        <v>0</v>
      </c>
      <c r="CS117" s="174"/>
      <c r="CT117" s="195">
        <v>0</v>
      </c>
      <c r="CU117" s="139"/>
      <c r="CV117" s="163">
        <v>0</v>
      </c>
      <c r="CW117" s="300"/>
      <c r="CX117" s="295">
        <v>0</v>
      </c>
      <c r="CY117" s="90">
        <f>LARGE((H117,J117,X117,Z117,L117,N117,P117,R117,T117,V117,AJ117,AL117,AF117,AH117,AN117,AP117,AR117,AT117,AZ117,BB117,BD117,BF117,BH117,BJ117,BL117,AV117,AX117,BN117,BP117,BR117,BT117,BV117,BX117,BZ117,CB117,CD117,CF117,CH117,CJ117,CL117,CN117,CP117,CR117,CT117,CV117,CX117),1)+LARGE((H117,J117,X117,Z117,L117,N117,P117,R117,T117,V117,AJ117,AL117,AF117,AH117,AN117,AP117,AR117,AT117,AZ117,BB117,BD117,BF117,BH117,BJ117,BL117,AV117,AX117,BN117,BP117,BR117,BT117,BV117,BX117,BZ117,CB117,CD117,CF117,CH117,CJ117,CL117,CN117,CP117,CR117,CT117,CV117,CX117),2)+LARGE((H117,J117,X117,Z117,L117,N117,P117,R117,T117,V117,AJ117,AL117,AF117,AH117,AN117,AP117,AR117,AT117,AZ117,BB117,BD117,BF117,BH117,BJ117,BL117,AV117,AX117,BN117,BP117,BR117,BT117,BV117,BX117,BZ117,CB117,CD117,CF117,CH117,CJ117,CL117,CN117,CP117,CR117,CT117,CV117,CX117),3)+LARGE((H117,J117,X117,Z117,L117,N117,P117,R117,T117,V117,AJ117,AL117,AF117,AH117,AN117,AP117,AR117,AT117,AZ117,BB117,BD117,BF117,BH117,BJ117,BL117,AV117,AX117,BN117,BP117,BR117,BT117,BV117,BX117,BZ117,CB117,CD117,CF117,CH117,CJ117,CL117,CN117,CP117,CR117,CT117,CV117,CX117),4)+LARGE((H117,J117,X117,Z117,L117,N117,P117,R117,T117,V117,AJ117,AL117,AF117,AH117,AN117,AP117,AR117,AT117,AZ117,BB117,BD117,BF117,BH117,BJ117,BL117,AV117,AX117,BN117,BP117,BR117,BT117,BV117,BX117,BZ117,CB117,CD117,CF117,CH117,CJ117,CL117,CN117,CP117,CR117,CT117,CV117,CX117),5)</f>
        <v>0</v>
      </c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</row>
    <row r="118" spans="1:207" s="2" customFormat="1" ht="15.75" customHeight="1" thickTop="1" thickBot="1" x14ac:dyDescent="0.3">
      <c r="A118" s="3"/>
      <c r="B118" s="92" t="s">
        <v>588</v>
      </c>
      <c r="C118" s="118" t="s">
        <v>286</v>
      </c>
      <c r="D118" s="121" t="s">
        <v>287</v>
      </c>
      <c r="E118" s="122">
        <v>2004</v>
      </c>
      <c r="F118" s="123" t="s">
        <v>160</v>
      </c>
      <c r="G118" s="135"/>
      <c r="H118" s="126"/>
      <c r="I118" s="129"/>
      <c r="J118" s="128"/>
      <c r="K118" s="124"/>
      <c r="L118" s="125"/>
      <c r="M118" s="127"/>
      <c r="N118" s="128"/>
      <c r="O118" s="216"/>
      <c r="P118" s="237">
        <v>0</v>
      </c>
      <c r="Q118" s="214"/>
      <c r="R118" s="227"/>
      <c r="S118" s="124"/>
      <c r="T118" s="125"/>
      <c r="U118" s="127"/>
      <c r="V118" s="128"/>
      <c r="W118" s="135"/>
      <c r="X118" s="126"/>
      <c r="Y118" s="129"/>
      <c r="Z118" s="128"/>
      <c r="AA118" s="216">
        <v>23</v>
      </c>
      <c r="AB118" s="225">
        <v>0</v>
      </c>
      <c r="AC118" s="214"/>
      <c r="AD118" s="227"/>
      <c r="AE118" s="135"/>
      <c r="AF118" s="126"/>
      <c r="AG118" s="129"/>
      <c r="AH118" s="128"/>
      <c r="AI118" s="135"/>
      <c r="AJ118" s="126"/>
      <c r="AK118" s="129"/>
      <c r="AL118" s="130"/>
      <c r="AM118" s="133"/>
      <c r="AN118" s="131"/>
      <c r="AO118" s="129"/>
      <c r="AP118" s="137"/>
      <c r="AQ118" s="216"/>
      <c r="AR118" s="237">
        <v>0</v>
      </c>
      <c r="AS118" s="214"/>
      <c r="AT118" s="227"/>
      <c r="AU118" s="135"/>
      <c r="AV118" s="126"/>
      <c r="AW118" s="129"/>
      <c r="AX118" s="130"/>
      <c r="AY118" s="135"/>
      <c r="AZ118" s="134"/>
      <c r="BA118" s="129"/>
      <c r="BB118" s="130"/>
      <c r="BC118" s="216"/>
      <c r="BD118" s="237"/>
      <c r="BE118" s="214"/>
      <c r="BF118" s="227"/>
      <c r="BG118" s="79"/>
      <c r="BH118" s="80"/>
      <c r="BI118" s="135"/>
      <c r="BJ118" s="136"/>
      <c r="BK118" s="129"/>
      <c r="BL118" s="130"/>
      <c r="BM118" s="135"/>
      <c r="BN118" s="126"/>
      <c r="BO118" s="142"/>
      <c r="BP118" s="132"/>
      <c r="BQ118" s="135"/>
      <c r="BR118" s="134"/>
      <c r="BS118" s="129"/>
      <c r="BT118" s="130"/>
      <c r="BU118" s="79"/>
      <c r="BV118" s="86"/>
      <c r="BW118" s="135"/>
      <c r="BX118" s="134"/>
      <c r="BY118" s="129"/>
      <c r="BZ118" s="130"/>
      <c r="CA118" s="87"/>
      <c r="CB118" s="82"/>
      <c r="CC118" s="154"/>
      <c r="CD118" s="156"/>
      <c r="CE118" s="139"/>
      <c r="CF118" s="132"/>
      <c r="CG118" s="154"/>
      <c r="CH118" s="126"/>
      <c r="CI118" s="142"/>
      <c r="CJ118" s="160"/>
      <c r="CK118" s="174"/>
      <c r="CL118" s="197">
        <v>0</v>
      </c>
      <c r="CM118" s="205"/>
      <c r="CN118" s="198">
        <v>0</v>
      </c>
      <c r="CO118" s="216"/>
      <c r="CP118" s="237">
        <v>0</v>
      </c>
      <c r="CQ118" s="214">
        <v>26</v>
      </c>
      <c r="CR118" s="231">
        <v>0</v>
      </c>
      <c r="CS118" s="174"/>
      <c r="CT118" s="195">
        <v>0</v>
      </c>
      <c r="CU118" s="145"/>
      <c r="CV118" s="163">
        <v>0</v>
      </c>
      <c r="CW118" s="299"/>
      <c r="CX118" s="298"/>
      <c r="CY118" s="90">
        <f>LARGE((H118,J118,X118,Z118,L118,N118,P118,R118,T118,V118,AJ118,AL118,AF118,AH118,AN118,AP118,AR118,AT118,AZ118,BB118,BD118,BF118,BH118,BJ118,BL118,AV118,AX118,BN118,BP118,BR118,BT118,BV118,BX118,BZ118,CB118,CD118,CF118,CH118,CJ118,CL118,CN118,CP118,CR118,CT118,CV118,CX118),1)+LARGE((H118,J118,X118,Z118,L118,N118,P118,R118,T118,V118,AJ118,AL118,AF118,AH118,AN118,AP118,AR118,AT118,AZ118,BB118,BD118,BF118,BH118,BJ118,BL118,AV118,AX118,BN118,BP118,BR118,BT118,BV118,BX118,BZ118,CB118,CD118,CF118,CH118,CJ118,CL118,CN118,CP118,CR118,CT118,CV118,CX118),2)+LARGE((H118,J118,X118,Z118,L118,N118,P118,R118,T118,V118,AJ118,AL118,AF118,AH118,AN118,AP118,AR118,AT118,AZ118,BB118,BD118,BF118,BH118,BJ118,BL118,AV118,AX118,BN118,BP118,BR118,BT118,BV118,BX118,BZ118,CB118,CD118,CF118,CH118,CJ118,CL118,CN118,CP118,CR118,CT118,CV118,CX118),3)+LARGE((H118,J118,X118,Z118,L118,N118,P118,R118,T118,V118,AJ118,AL118,AF118,AH118,AN118,AP118,AR118,AT118,AZ118,BB118,BD118,BF118,BH118,BJ118,BL118,AV118,AX118,BN118,BP118,BR118,BT118,BV118,BX118,BZ118,CB118,CD118,CF118,CH118,CJ118,CL118,CN118,CP118,CR118,CT118,CV118,CX118),4)+LARGE((H118,J118,X118,Z118,L118,N118,P118,R118,T118,V118,AJ118,AL118,AF118,AH118,AN118,AP118,AR118,AT118,AZ118,BB118,BD118,BF118,BH118,BJ118,BL118,AV118,AX118,BN118,BP118,BR118,BT118,BV118,BX118,BZ118,CB118,CD118,CF118,CH118,CJ118,CL118,CN118,CP118,CR118,CT118,CV118,CX118),5)</f>
        <v>0</v>
      </c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</row>
    <row r="119" spans="1:207" s="2" customFormat="1" ht="15.75" customHeight="1" thickTop="1" thickBot="1" x14ac:dyDescent="0.3">
      <c r="A119" s="3"/>
      <c r="B119" s="92" t="s">
        <v>588</v>
      </c>
      <c r="C119" s="119" t="s">
        <v>293</v>
      </c>
      <c r="D119" s="115" t="s">
        <v>294</v>
      </c>
      <c r="E119" s="116">
        <v>2003</v>
      </c>
      <c r="F119" s="117" t="s">
        <v>42</v>
      </c>
      <c r="G119" s="135"/>
      <c r="H119" s="126"/>
      <c r="I119" s="129"/>
      <c r="J119" s="128"/>
      <c r="K119" s="124"/>
      <c r="L119" s="125"/>
      <c r="M119" s="127"/>
      <c r="N119" s="128"/>
      <c r="O119" s="216"/>
      <c r="P119" s="235">
        <v>0</v>
      </c>
      <c r="Q119" s="214"/>
      <c r="R119" s="242"/>
      <c r="S119" s="124"/>
      <c r="T119" s="125"/>
      <c r="U119" s="127"/>
      <c r="V119" s="128"/>
      <c r="W119" s="135"/>
      <c r="X119" s="126"/>
      <c r="Y119" s="129"/>
      <c r="Z119" s="128"/>
      <c r="AA119" s="216">
        <v>7</v>
      </c>
      <c r="AB119" s="240">
        <f>(VLOOKUP(AA119,multiple,2,FALSE))*$AB$5</f>
        <v>83.25</v>
      </c>
      <c r="AC119" s="214"/>
      <c r="AD119" s="242"/>
      <c r="AE119" s="135"/>
      <c r="AF119" s="126"/>
      <c r="AG119" s="129"/>
      <c r="AH119" s="128"/>
      <c r="AI119" s="135"/>
      <c r="AJ119" s="126"/>
      <c r="AK119" s="129"/>
      <c r="AL119" s="130"/>
      <c r="AM119" s="133"/>
      <c r="AN119" s="131"/>
      <c r="AO119" s="129"/>
      <c r="AP119" s="137"/>
      <c r="AQ119" s="216"/>
      <c r="AR119" s="235">
        <v>0</v>
      </c>
      <c r="AS119" s="214"/>
      <c r="AT119" s="242"/>
      <c r="AU119" s="135"/>
      <c r="AV119" s="126"/>
      <c r="AW119" s="129"/>
      <c r="AX119" s="130"/>
      <c r="AY119" s="135"/>
      <c r="AZ119" s="134"/>
      <c r="BA119" s="129"/>
      <c r="BB119" s="130"/>
      <c r="BC119" s="216"/>
      <c r="BD119" s="235"/>
      <c r="BE119" s="214"/>
      <c r="BF119" s="242"/>
      <c r="BG119" s="79"/>
      <c r="BH119" s="80"/>
      <c r="BI119" s="135"/>
      <c r="BJ119" s="136"/>
      <c r="BK119" s="129"/>
      <c r="BL119" s="130"/>
      <c r="BM119" s="135"/>
      <c r="BN119" s="126"/>
      <c r="BO119" s="142"/>
      <c r="BP119" s="132"/>
      <c r="BQ119" s="135"/>
      <c r="BR119" s="134"/>
      <c r="BS119" s="129"/>
      <c r="BT119" s="130"/>
      <c r="BU119" s="79"/>
      <c r="BV119" s="86"/>
      <c r="BW119" s="135"/>
      <c r="BX119" s="134"/>
      <c r="BY119" s="129"/>
      <c r="BZ119" s="130"/>
      <c r="CA119" s="87"/>
      <c r="CB119" s="82"/>
      <c r="CC119" s="154"/>
      <c r="CD119" s="156"/>
      <c r="CE119" s="139"/>
      <c r="CF119" s="132"/>
      <c r="CG119" s="154"/>
      <c r="CH119" s="126"/>
      <c r="CI119" s="142"/>
      <c r="CJ119" s="160"/>
      <c r="CK119" s="174"/>
      <c r="CL119" s="166">
        <v>0</v>
      </c>
      <c r="CM119" s="205"/>
      <c r="CN119" s="198">
        <v>0</v>
      </c>
      <c r="CO119" s="216"/>
      <c r="CP119" s="235">
        <v>0</v>
      </c>
      <c r="CQ119" s="214"/>
      <c r="CR119" s="242">
        <v>0</v>
      </c>
      <c r="CS119" s="174"/>
      <c r="CT119" s="195">
        <v>0</v>
      </c>
      <c r="CU119" s="145"/>
      <c r="CV119" s="163">
        <v>0</v>
      </c>
      <c r="CW119" s="321"/>
      <c r="CX119" s="322"/>
      <c r="CY119" s="90">
        <f>LARGE((H119,J119,X119,Z119,L119,N119,P119,R119,T119,V119,AJ119,AL119,AF119,AH119,AN119,AP119,AR119,AT119,AZ119,BB119,BD119,BF119,BH119,BJ119,BL119,AV119,AX119,BN119,BP119,BR119,BT119,BV119,BX119,BZ119,CB119,CD119,CF119,CH119,CJ119,CL119,CN119,CP119,CR119,CT119,CV119,CX119),1)+LARGE((H119,J119,X119,Z119,L119,N119,P119,R119,T119,V119,AJ119,AL119,AF119,AH119,AN119,AP119,AR119,AT119,AZ119,BB119,BD119,BF119,BH119,BJ119,BL119,AV119,AX119,BN119,BP119,BR119,BT119,BV119,BX119,BZ119,CB119,CD119,CF119,CH119,CJ119,CL119,CN119,CP119,CR119,CT119,CV119,CX119),2)+LARGE((H119,J119,X119,Z119,L119,N119,P119,R119,T119,V119,AJ119,AL119,AF119,AH119,AN119,AP119,AR119,AT119,AZ119,BB119,BD119,BF119,BH119,BJ119,BL119,AV119,AX119,BN119,BP119,BR119,BT119,BV119,BX119,BZ119,CB119,CD119,CF119,CH119,CJ119,CL119,CN119,CP119,CR119,CT119,CV119,CX119),3)+LARGE((H119,J119,X119,Z119,L119,N119,P119,R119,T119,V119,AJ119,AL119,AF119,AH119,AN119,AP119,AR119,AT119,AZ119,BB119,BD119,BF119,BH119,BJ119,BL119,AV119,AX119,BN119,BP119,BR119,BT119,BV119,BX119,BZ119,CB119,CD119,CF119,CH119,CJ119,CL119,CN119,CP119,CR119,CT119,CV119,CX119),4)+LARGE((H119,J119,X119,Z119,L119,N119,P119,R119,T119,V119,AJ119,AL119,AF119,AH119,AN119,AP119,AR119,AT119,AZ119,BB119,BD119,BF119,BH119,BJ119,BL119,AV119,AX119,BN119,BP119,BR119,BT119,BV119,BX119,BZ119,CB119,CD119,CF119,CH119,CJ119,CL119,CN119,CP119,CR119,CT119,CV119,CX119),5)</f>
        <v>0</v>
      </c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</row>
    <row r="120" spans="1:207" s="2" customFormat="1" ht="15.75" customHeight="1" thickTop="1" thickBot="1" x14ac:dyDescent="0.3">
      <c r="A120" s="3"/>
      <c r="B120" s="92" t="s">
        <v>588</v>
      </c>
      <c r="C120" s="118" t="s">
        <v>486</v>
      </c>
      <c r="D120" s="121" t="s">
        <v>487</v>
      </c>
      <c r="E120" s="122">
        <v>2004</v>
      </c>
      <c r="F120" s="123"/>
      <c r="G120" s="135"/>
      <c r="H120" s="126"/>
      <c r="I120" s="129"/>
      <c r="J120" s="128"/>
      <c r="K120" s="124"/>
      <c r="L120" s="125"/>
      <c r="M120" s="127"/>
      <c r="N120" s="128"/>
      <c r="O120" s="216"/>
      <c r="P120" s="249"/>
      <c r="Q120" s="218"/>
      <c r="R120" s="231"/>
      <c r="S120" s="124"/>
      <c r="T120" s="125"/>
      <c r="U120" s="127"/>
      <c r="V120" s="128"/>
      <c r="W120" s="135"/>
      <c r="X120" s="126"/>
      <c r="Y120" s="129"/>
      <c r="Z120" s="128"/>
      <c r="AA120" s="216"/>
      <c r="AB120" s="249"/>
      <c r="AC120" s="218"/>
      <c r="AD120" s="231"/>
      <c r="AE120" s="135"/>
      <c r="AF120" s="126"/>
      <c r="AG120" s="129"/>
      <c r="AH120" s="128"/>
      <c r="AI120" s="135"/>
      <c r="AJ120" s="126"/>
      <c r="AK120" s="129"/>
      <c r="AL120" s="130"/>
      <c r="AM120" s="133">
        <v>56</v>
      </c>
      <c r="AN120" s="131">
        <v>0</v>
      </c>
      <c r="AO120" s="129"/>
      <c r="AP120" s="137"/>
      <c r="AQ120" s="216"/>
      <c r="AR120" s="249"/>
      <c r="AS120" s="218"/>
      <c r="AT120" s="231"/>
      <c r="AU120" s="135"/>
      <c r="AV120" s="126"/>
      <c r="AW120" s="129"/>
      <c r="AX120" s="130"/>
      <c r="AY120" s="135"/>
      <c r="AZ120" s="134"/>
      <c r="BA120" s="129"/>
      <c r="BB120" s="130"/>
      <c r="BC120" s="216"/>
      <c r="BD120" s="249"/>
      <c r="BE120" s="218"/>
      <c r="BF120" s="231"/>
      <c r="BG120" s="79"/>
      <c r="BH120" s="80"/>
      <c r="BI120" s="135"/>
      <c r="BJ120" s="136"/>
      <c r="BK120" s="129"/>
      <c r="BL120" s="130"/>
      <c r="BM120" s="135"/>
      <c r="BN120" s="126"/>
      <c r="BO120" s="142"/>
      <c r="BP120" s="132"/>
      <c r="BQ120" s="135"/>
      <c r="BR120" s="134"/>
      <c r="BS120" s="129"/>
      <c r="BT120" s="130"/>
      <c r="BU120" s="79"/>
      <c r="BV120" s="86"/>
      <c r="BW120" s="135"/>
      <c r="BX120" s="134"/>
      <c r="BY120" s="129"/>
      <c r="BZ120" s="130"/>
      <c r="CA120" s="87"/>
      <c r="CB120" s="82"/>
      <c r="CC120" s="154"/>
      <c r="CD120" s="155"/>
      <c r="CE120" s="139"/>
      <c r="CF120" s="132"/>
      <c r="CG120" s="154"/>
      <c r="CH120" s="126"/>
      <c r="CI120" s="142"/>
      <c r="CJ120" s="132"/>
      <c r="CK120" s="174"/>
      <c r="CL120" s="197"/>
      <c r="CM120" s="206"/>
      <c r="CN120" s="198"/>
      <c r="CO120" s="216"/>
      <c r="CP120" s="249"/>
      <c r="CQ120" s="218"/>
      <c r="CR120" s="246">
        <v>0</v>
      </c>
      <c r="CS120" s="174"/>
      <c r="CT120" s="195">
        <v>0</v>
      </c>
      <c r="CU120" s="139"/>
      <c r="CV120" s="163">
        <v>0</v>
      </c>
      <c r="CW120" s="300"/>
      <c r="CX120" s="295">
        <v>0</v>
      </c>
      <c r="CY120" s="90">
        <f>LARGE((H120,J120,X120,Z120,L120,N120,P120,R120,T120,V120,AJ120,AL120,AF120,AH120,AN120,AP120,AR120,AT120,AZ120,BB120,BD120,BF120,BH120,BJ120,BL120,AV120,AX120,BN120,BP120,BR120,BT120,BV120,BX120,BZ120,CB120,CD120,CF120,CH120,CJ120,CL120,CN120,CP120,CR120,CT120,CV120,CX120),1)+LARGE((H120,J120,X120,Z120,L120,N120,P120,R120,T120,V120,AJ120,AL120,AF120,AH120,AN120,AP120,AR120,AT120,AZ120,BB120,BD120,BF120,BH120,BJ120,BL120,AV120,AX120,BN120,BP120,BR120,BT120,BV120,BX120,BZ120,CB120,CD120,CF120,CH120,CJ120,CL120,CN120,CP120,CR120,CT120,CV120,CX120),2)+LARGE((H120,J120,X120,Z120,L120,N120,P120,R120,T120,V120,AJ120,AL120,AF120,AH120,AN120,AP120,AR120,AT120,AZ120,BB120,BD120,BF120,BH120,BJ120,BL120,AV120,AX120,BN120,BP120,BR120,BT120,BV120,BX120,BZ120,CB120,CD120,CF120,CH120,CJ120,CL120,CN120,CP120,CR120,CT120,CV120,CX120),3)+LARGE((H120,J120,X120,Z120,L120,N120,P120,R120,T120,V120,AJ120,AL120,AF120,AH120,AN120,AP120,AR120,AT120,AZ120,BB120,BD120,BF120,BH120,BJ120,BL120,AV120,AX120,BN120,BP120,BR120,BT120,BV120,BX120,BZ120,CB120,CD120,CF120,CH120,CJ120,CL120,CN120,CP120,CR120,CT120,CV120,CX120),4)+LARGE((H120,J120,X120,Z120,L120,N120,P120,R120,T120,V120,AJ120,AL120,AF120,AH120,AN120,AP120,AR120,AT120,AZ120,BB120,BD120,BF120,BH120,BJ120,BL120,AV120,AX120,BN120,BP120,BR120,BT120,BV120,BX120,BZ120,CB120,CD120,CF120,CH120,CJ120,CL120,CN120,CP120,CR120,CT120,CV120,CX120),5)</f>
        <v>0</v>
      </c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</row>
    <row r="121" spans="1:207" s="2" customFormat="1" ht="15.75" customHeight="1" thickTop="1" thickBot="1" x14ac:dyDescent="0.3">
      <c r="A121" s="3"/>
      <c r="B121" s="92" t="s">
        <v>588</v>
      </c>
      <c r="C121" s="119" t="s">
        <v>99</v>
      </c>
      <c r="D121" s="115" t="s">
        <v>135</v>
      </c>
      <c r="E121" s="116">
        <v>2003</v>
      </c>
      <c r="F121" s="117" t="s">
        <v>162</v>
      </c>
      <c r="G121" s="135"/>
      <c r="H121" s="126"/>
      <c r="I121" s="129"/>
      <c r="J121" s="128"/>
      <c r="K121" s="124"/>
      <c r="L121" s="125"/>
      <c r="M121" s="127"/>
      <c r="N121" s="128"/>
      <c r="O121" s="216"/>
      <c r="P121" s="236">
        <v>0</v>
      </c>
      <c r="Q121" s="219"/>
      <c r="R121" s="246"/>
      <c r="S121" s="124"/>
      <c r="T121" s="125"/>
      <c r="U121" s="127"/>
      <c r="V121" s="128"/>
      <c r="W121" s="135"/>
      <c r="X121" s="126"/>
      <c r="Y121" s="129"/>
      <c r="Z121" s="128"/>
      <c r="AA121" s="216"/>
      <c r="AB121" s="236">
        <v>0</v>
      </c>
      <c r="AC121" s="219"/>
      <c r="AD121" s="246"/>
      <c r="AE121" s="135"/>
      <c r="AF121" s="126"/>
      <c r="AG121" s="129"/>
      <c r="AH121" s="128"/>
      <c r="AI121" s="135"/>
      <c r="AJ121" s="126"/>
      <c r="AK121" s="129"/>
      <c r="AL121" s="130"/>
      <c r="AM121" s="133"/>
      <c r="AN121" s="131"/>
      <c r="AO121" s="129"/>
      <c r="AP121" s="137"/>
      <c r="AQ121" s="216"/>
      <c r="AR121" s="236">
        <v>0</v>
      </c>
      <c r="AS121" s="219"/>
      <c r="AT121" s="246"/>
      <c r="AU121" s="135"/>
      <c r="AV121" s="126"/>
      <c r="AW121" s="129"/>
      <c r="AX121" s="130"/>
      <c r="AY121" s="135">
        <v>46</v>
      </c>
      <c r="AZ121" s="134">
        <v>0</v>
      </c>
      <c r="BA121" s="129"/>
      <c r="BB121" s="130"/>
      <c r="BC121" s="216"/>
      <c r="BD121" s="236"/>
      <c r="BE121" s="219"/>
      <c r="BF121" s="246"/>
      <c r="BG121" s="79"/>
      <c r="BH121" s="80"/>
      <c r="BI121" s="135"/>
      <c r="BJ121" s="136"/>
      <c r="BK121" s="129"/>
      <c r="BL121" s="130"/>
      <c r="BM121" s="135"/>
      <c r="BN121" s="126"/>
      <c r="BO121" s="142"/>
      <c r="BP121" s="132"/>
      <c r="BQ121" s="135"/>
      <c r="BR121" s="134"/>
      <c r="BS121" s="129"/>
      <c r="BT121" s="130"/>
      <c r="BU121" s="79"/>
      <c r="BV121" s="86"/>
      <c r="BW121" s="135"/>
      <c r="BX121" s="134"/>
      <c r="BY121" s="129"/>
      <c r="BZ121" s="130"/>
      <c r="CA121" s="87"/>
      <c r="CB121" s="82"/>
      <c r="CC121" s="154"/>
      <c r="CD121" s="156"/>
      <c r="CE121" s="139"/>
      <c r="CF121" s="132"/>
      <c r="CG121" s="154"/>
      <c r="CH121" s="126"/>
      <c r="CI121" s="142"/>
      <c r="CJ121" s="160"/>
      <c r="CK121" s="174"/>
      <c r="CL121" s="195">
        <v>0</v>
      </c>
      <c r="CM121" s="435"/>
      <c r="CN121" s="198">
        <v>0</v>
      </c>
      <c r="CO121" s="216"/>
      <c r="CP121" s="236">
        <v>0</v>
      </c>
      <c r="CQ121" s="219"/>
      <c r="CR121" s="246">
        <v>0</v>
      </c>
      <c r="CS121" s="174"/>
      <c r="CT121" s="195">
        <v>0</v>
      </c>
      <c r="CU121" s="145"/>
      <c r="CV121" s="163">
        <v>0</v>
      </c>
      <c r="CW121" s="299"/>
      <c r="CX121" s="298"/>
      <c r="CY121" s="90">
        <f>LARGE((H121,J121,X121,Z121,L121,N121,P121,R121,T121,V121,AJ121,AL121,AF121,AH121,AN121,AP121,AR121,AT121,AZ121,BB121,BD121,BF121,BH121,BJ121,BL121,AV121,AX121,BN121,BP121,BR121,BT121,BV121,BX121,BZ121,CB121,CD121,CF121,CH121,CJ121,CL121,CN121,CP121,CR121,CT121,CV121,CX121),1)+LARGE((H121,J121,X121,Z121,L121,N121,P121,R121,T121,V121,AJ121,AL121,AF121,AH121,AN121,AP121,AR121,AT121,AZ121,BB121,BD121,BF121,BH121,BJ121,BL121,AV121,AX121,BN121,BP121,BR121,BT121,BV121,BX121,BZ121,CB121,CD121,CF121,CH121,CJ121,CL121,CN121,CP121,CR121,CT121,CV121,CX121),2)+LARGE((H121,J121,X121,Z121,L121,N121,P121,R121,T121,V121,AJ121,AL121,AF121,AH121,AN121,AP121,AR121,AT121,AZ121,BB121,BD121,BF121,BH121,BJ121,BL121,AV121,AX121,BN121,BP121,BR121,BT121,BV121,BX121,BZ121,CB121,CD121,CF121,CH121,CJ121,CL121,CN121,CP121,CR121,CT121,CV121,CX121),3)+LARGE((H121,J121,X121,Z121,L121,N121,P121,R121,T121,V121,AJ121,AL121,AF121,AH121,AN121,AP121,AR121,AT121,AZ121,BB121,BD121,BF121,BH121,BJ121,BL121,AV121,AX121,BN121,BP121,BR121,BT121,BV121,BX121,BZ121,CB121,CD121,CF121,CH121,CJ121,CL121,CN121,CP121,CR121,CT121,CV121,CX121),4)+LARGE((H121,J121,X121,Z121,L121,N121,P121,R121,T121,V121,AJ121,AL121,AF121,AH121,AN121,AP121,AR121,AT121,AZ121,BB121,BD121,BF121,BH121,BJ121,BL121,AV121,AX121,BN121,BP121,BR121,BT121,BV121,BX121,BZ121,CB121,CD121,CF121,CH121,CJ121,CL121,CN121,CP121,CR121,CT121,CV121,CX121),5)</f>
        <v>0</v>
      </c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</row>
    <row r="122" spans="1:207" s="2" customFormat="1" ht="15.75" customHeight="1" thickTop="1" thickBot="1" x14ac:dyDescent="0.3">
      <c r="A122" s="3"/>
      <c r="B122" s="92" t="s">
        <v>588</v>
      </c>
      <c r="C122" s="118" t="s">
        <v>351</v>
      </c>
      <c r="D122" s="121" t="s">
        <v>66</v>
      </c>
      <c r="E122" s="122">
        <v>2005</v>
      </c>
      <c r="F122" s="123" t="s">
        <v>153</v>
      </c>
      <c r="G122" s="135"/>
      <c r="H122" s="126"/>
      <c r="I122" s="129"/>
      <c r="J122" s="128"/>
      <c r="K122" s="124"/>
      <c r="L122" s="125"/>
      <c r="M122" s="127"/>
      <c r="N122" s="128"/>
      <c r="O122" s="174"/>
      <c r="P122" s="236">
        <v>0</v>
      </c>
      <c r="Q122" s="139">
        <v>23</v>
      </c>
      <c r="R122" s="227">
        <v>0</v>
      </c>
      <c r="S122" s="124"/>
      <c r="T122" s="125"/>
      <c r="U122" s="127"/>
      <c r="V122" s="128"/>
      <c r="W122" s="135"/>
      <c r="X122" s="126"/>
      <c r="Y122" s="129"/>
      <c r="Z122" s="128"/>
      <c r="AA122" s="174"/>
      <c r="AB122" s="236">
        <v>0</v>
      </c>
      <c r="AC122" s="139">
        <v>14</v>
      </c>
      <c r="AD122" s="227">
        <f>(VLOOKUP(AC122,multiple,2,FALSE))*$AD$5</f>
        <v>58.999999999999986</v>
      </c>
      <c r="AE122" s="135"/>
      <c r="AF122" s="126"/>
      <c r="AG122" s="129"/>
      <c r="AH122" s="128"/>
      <c r="AI122" s="135"/>
      <c r="AJ122" s="126"/>
      <c r="AK122" s="129"/>
      <c r="AL122" s="130"/>
      <c r="AM122" s="133"/>
      <c r="AN122" s="131"/>
      <c r="AO122" s="129"/>
      <c r="AP122" s="137"/>
      <c r="AQ122" s="174"/>
      <c r="AR122" s="236">
        <v>0</v>
      </c>
      <c r="AS122" s="139">
        <v>30</v>
      </c>
      <c r="AT122" s="254">
        <v>0</v>
      </c>
      <c r="AU122" s="135"/>
      <c r="AV122" s="126"/>
      <c r="AW122" s="129"/>
      <c r="AX122" s="130"/>
      <c r="AY122" s="135"/>
      <c r="AZ122" s="134"/>
      <c r="BA122" s="129">
        <v>38</v>
      </c>
      <c r="BB122" s="130">
        <v>0</v>
      </c>
      <c r="BC122" s="174"/>
      <c r="BD122" s="236"/>
      <c r="BE122" s="139"/>
      <c r="BF122" s="254"/>
      <c r="BG122" s="79"/>
      <c r="BH122" s="80"/>
      <c r="BI122" s="135"/>
      <c r="BJ122" s="136"/>
      <c r="BK122" s="129"/>
      <c r="BL122" s="130"/>
      <c r="BM122" s="135"/>
      <c r="BN122" s="126"/>
      <c r="BO122" s="142"/>
      <c r="BP122" s="132"/>
      <c r="BQ122" s="135"/>
      <c r="BR122" s="134"/>
      <c r="BS122" s="129"/>
      <c r="BT122" s="130"/>
      <c r="BU122" s="79"/>
      <c r="BV122" s="86"/>
      <c r="BW122" s="135"/>
      <c r="BX122" s="134"/>
      <c r="BY122" s="129"/>
      <c r="BZ122" s="130"/>
      <c r="CA122" s="87"/>
      <c r="CB122" s="82"/>
      <c r="CC122" s="154"/>
      <c r="CD122" s="156"/>
      <c r="CE122" s="139"/>
      <c r="CF122" s="132"/>
      <c r="CG122" s="154"/>
      <c r="CH122" s="126"/>
      <c r="CI122" s="142"/>
      <c r="CJ122" s="160"/>
      <c r="CK122" s="174"/>
      <c r="CL122" s="195"/>
      <c r="CM122" s="139"/>
      <c r="CN122" s="163">
        <v>0</v>
      </c>
      <c r="CO122" s="174"/>
      <c r="CP122" s="236">
        <v>0</v>
      </c>
      <c r="CQ122" s="139">
        <v>33</v>
      </c>
      <c r="CR122" s="227">
        <v>0</v>
      </c>
      <c r="CS122" s="174"/>
      <c r="CT122" s="195">
        <v>0</v>
      </c>
      <c r="CU122" s="145"/>
      <c r="CV122" s="163">
        <v>0</v>
      </c>
      <c r="CW122" s="299"/>
      <c r="CX122" s="298">
        <v>0</v>
      </c>
      <c r="CY122" s="90">
        <f>LARGE((H122,J122,X122,Z122,L122,N122,P122,R122,T122,V122,AJ122,AL122,AF122,AH122,AN122,AP122,AR122,AT122,AZ122,BB122,BD122,BF122,BH122,BJ122,BL122,AV122,AX122,BN122,BP122,BR122,BT122,BV122,BX122,BZ122,CB122,CD122,CF122,CH122,CJ122,CL122,CN122,CP122,CR122,CT122,CV122,CX122),1)+LARGE((H122,J122,X122,Z122,L122,N122,P122,R122,T122,V122,AJ122,AL122,AF122,AH122,AN122,AP122,AR122,AT122,AZ122,BB122,BD122,BF122,BH122,BJ122,BL122,AV122,AX122,BN122,BP122,BR122,BT122,BV122,BX122,BZ122,CB122,CD122,CF122,CH122,CJ122,CL122,CN122,CP122,CR122,CT122,CV122,CX122),2)+LARGE((H122,J122,X122,Z122,L122,N122,P122,R122,T122,V122,AJ122,AL122,AF122,AH122,AN122,AP122,AR122,AT122,AZ122,BB122,BD122,BF122,BH122,BJ122,BL122,AV122,AX122,BN122,BP122,BR122,BT122,BV122,BX122,BZ122,CB122,CD122,CF122,CH122,CJ122,CL122,CN122,CP122,CR122,CT122,CV122,CX122),3)+LARGE((H122,J122,X122,Z122,L122,N122,P122,R122,T122,V122,AJ122,AL122,AF122,AH122,AN122,AP122,AR122,AT122,AZ122,BB122,BD122,BF122,BH122,BJ122,BL122,AV122,AX122,BN122,BP122,BR122,BT122,BV122,BX122,BZ122,CB122,CD122,CF122,CH122,CJ122,CL122,CN122,CP122,CR122,CT122,CV122,CX122),4)+LARGE((H122,J122,X122,Z122,L122,N122,P122,R122,T122,V122,AJ122,AL122,AF122,AH122,AN122,AP122,AR122,AT122,AZ122,BB122,BD122,BF122,BH122,BJ122,BL122,AV122,AX122,BN122,BP122,BR122,BT122,BV122,BX122,BZ122,CB122,CD122,CF122,CH122,CJ122,CL122,CN122,CP122,CR122,CT122,CV122,CX122),5)</f>
        <v>0</v>
      </c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</row>
    <row r="123" spans="1:207" s="2" customFormat="1" ht="15.75" customHeight="1" thickTop="1" thickBot="1" x14ac:dyDescent="0.3">
      <c r="A123" s="3"/>
      <c r="B123" s="92" t="s">
        <v>588</v>
      </c>
      <c r="C123" s="276" t="s">
        <v>416</v>
      </c>
      <c r="D123" s="207" t="s">
        <v>70</v>
      </c>
      <c r="E123" s="208">
        <v>2006</v>
      </c>
      <c r="F123" s="209" t="s">
        <v>41</v>
      </c>
      <c r="G123" s="135"/>
      <c r="H123" s="126"/>
      <c r="I123" s="129"/>
      <c r="J123" s="128"/>
      <c r="K123" s="124"/>
      <c r="L123" s="125"/>
      <c r="M123" s="127"/>
      <c r="N123" s="128"/>
      <c r="O123" s="216"/>
      <c r="P123" s="236"/>
      <c r="Q123" s="139">
        <v>29</v>
      </c>
      <c r="R123" s="227">
        <v>0</v>
      </c>
      <c r="S123" s="124"/>
      <c r="T123" s="125"/>
      <c r="U123" s="127"/>
      <c r="V123" s="128"/>
      <c r="W123" s="135"/>
      <c r="X123" s="126"/>
      <c r="Y123" s="129"/>
      <c r="Z123" s="128"/>
      <c r="AA123" s="216"/>
      <c r="AB123" s="236"/>
      <c r="AC123" s="139"/>
      <c r="AD123" s="227"/>
      <c r="AE123" s="135"/>
      <c r="AF123" s="126"/>
      <c r="AG123" s="129"/>
      <c r="AH123" s="128"/>
      <c r="AI123" s="135"/>
      <c r="AJ123" s="126"/>
      <c r="AK123" s="129"/>
      <c r="AL123" s="130"/>
      <c r="AM123" s="133"/>
      <c r="AN123" s="131"/>
      <c r="AO123" s="129">
        <v>53</v>
      </c>
      <c r="AP123" s="137">
        <v>0</v>
      </c>
      <c r="AQ123" s="216"/>
      <c r="AR123" s="236"/>
      <c r="AS123" s="139"/>
      <c r="AT123" s="227"/>
      <c r="AU123" s="135"/>
      <c r="AV123" s="126"/>
      <c r="AW123" s="129"/>
      <c r="AX123" s="130"/>
      <c r="AY123" s="135"/>
      <c r="AZ123" s="134"/>
      <c r="BA123" s="129"/>
      <c r="BB123" s="130"/>
      <c r="BC123" s="216"/>
      <c r="BD123" s="236"/>
      <c r="BE123" s="139"/>
      <c r="BF123" s="227"/>
      <c r="BG123" s="79"/>
      <c r="BH123" s="80"/>
      <c r="BI123" s="135"/>
      <c r="BJ123" s="136"/>
      <c r="BK123" s="129"/>
      <c r="BL123" s="130"/>
      <c r="BM123" s="135"/>
      <c r="BN123" s="126"/>
      <c r="BO123" s="142"/>
      <c r="BP123" s="132"/>
      <c r="BQ123" s="135"/>
      <c r="BR123" s="134"/>
      <c r="BS123" s="129"/>
      <c r="BT123" s="130"/>
      <c r="BU123" s="79"/>
      <c r="BV123" s="86"/>
      <c r="BW123" s="135"/>
      <c r="BX123" s="134"/>
      <c r="BY123" s="129"/>
      <c r="BZ123" s="130"/>
      <c r="CA123" s="87"/>
      <c r="CB123" s="82"/>
      <c r="CC123" s="154"/>
      <c r="CD123" s="155"/>
      <c r="CE123" s="139"/>
      <c r="CF123" s="132"/>
      <c r="CG123" s="154"/>
      <c r="CH123" s="126"/>
      <c r="CI123" s="142"/>
      <c r="CJ123" s="132"/>
      <c r="CK123" s="174"/>
      <c r="CL123" s="195"/>
      <c r="CM123" s="194"/>
      <c r="CN123" s="163"/>
      <c r="CO123" s="216"/>
      <c r="CP123" s="236">
        <v>0</v>
      </c>
      <c r="CQ123" s="139"/>
      <c r="CR123" s="242">
        <v>0</v>
      </c>
      <c r="CS123" s="174"/>
      <c r="CT123" s="195">
        <v>0</v>
      </c>
      <c r="CU123" s="145"/>
      <c r="CV123" s="163">
        <v>0</v>
      </c>
      <c r="CW123" s="299"/>
      <c r="CX123" s="298"/>
      <c r="CY123" s="90">
        <f>LARGE((H123,J123,X123,Z123,L123,N123,P123,R123,T123,V123,AJ123,AL123,AF123,AH123,AN123,AP123,AR123,AT123,AZ123,BB123,BD123,BF123,BH123,BJ123,BL123,AV123,AX123,BN123,BP123,BR123,BT123,BV123,BX123,BZ123,CB123,CD123,CF123,CH123,CJ123,CL123,CN123,CP123,CR123,CT123,CV123,CX123),1)+LARGE((H123,J123,X123,Z123,L123,N123,P123,R123,T123,V123,AJ123,AL123,AF123,AH123,AN123,AP123,AR123,AT123,AZ123,BB123,BD123,BF123,BH123,BJ123,BL123,AV123,AX123,BN123,BP123,BR123,BT123,BV123,BX123,BZ123,CB123,CD123,CF123,CH123,CJ123,CL123,CN123,CP123,CR123,CT123,CV123,CX123),2)+LARGE((H123,J123,X123,Z123,L123,N123,P123,R123,T123,V123,AJ123,AL123,AF123,AH123,AN123,AP123,AR123,AT123,AZ123,BB123,BD123,BF123,BH123,BJ123,BL123,AV123,AX123,BN123,BP123,BR123,BT123,BV123,BX123,BZ123,CB123,CD123,CF123,CH123,CJ123,CL123,CN123,CP123,CR123,CT123,CV123,CX123),3)+LARGE((H123,J123,X123,Z123,L123,N123,P123,R123,T123,V123,AJ123,AL123,AF123,AH123,AN123,AP123,AR123,AT123,AZ123,BB123,BD123,BF123,BH123,BJ123,BL123,AV123,AX123,BN123,BP123,BR123,BT123,BV123,BX123,BZ123,CB123,CD123,CF123,CH123,CJ123,CL123,CN123,CP123,CR123,CT123,CV123,CX123),4)+LARGE((H123,J123,X123,Z123,L123,N123,P123,R123,T123,V123,AJ123,AL123,AF123,AH123,AN123,AP123,AR123,AT123,AZ123,BB123,BD123,BF123,BH123,BJ123,BL123,AV123,AX123,BN123,BP123,BR123,BT123,BV123,BX123,BZ123,CB123,CD123,CF123,CH123,CJ123,CL123,CN123,CP123,CR123,CT123,CV123,CX123),5)</f>
        <v>0</v>
      </c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</row>
    <row r="124" spans="1:207" s="2" customFormat="1" ht="15.75" customHeight="1" thickTop="1" thickBot="1" x14ac:dyDescent="0.3">
      <c r="A124" s="3"/>
      <c r="B124" s="92" t="s">
        <v>588</v>
      </c>
      <c r="C124" s="118" t="s">
        <v>375</v>
      </c>
      <c r="D124" s="121" t="s">
        <v>376</v>
      </c>
      <c r="E124" s="122">
        <v>2004</v>
      </c>
      <c r="F124" s="123" t="s">
        <v>69</v>
      </c>
      <c r="G124" s="135"/>
      <c r="H124" s="126"/>
      <c r="I124" s="129">
        <v>17</v>
      </c>
      <c r="J124" s="128">
        <v>0</v>
      </c>
      <c r="K124" s="124"/>
      <c r="L124" s="125"/>
      <c r="M124" s="127"/>
      <c r="N124" s="128"/>
      <c r="O124" s="216"/>
      <c r="P124" s="224"/>
      <c r="Q124" s="139"/>
      <c r="R124" s="253"/>
      <c r="S124" s="124"/>
      <c r="T124" s="125"/>
      <c r="U124" s="127"/>
      <c r="V124" s="128"/>
      <c r="W124" s="135"/>
      <c r="X124" s="126"/>
      <c r="Y124" s="129"/>
      <c r="Z124" s="128"/>
      <c r="AA124" s="216"/>
      <c r="AB124" s="224"/>
      <c r="AC124" s="139"/>
      <c r="AD124" s="253"/>
      <c r="AE124" s="135"/>
      <c r="AF124" s="126"/>
      <c r="AG124" s="129"/>
      <c r="AH124" s="128"/>
      <c r="AI124" s="135"/>
      <c r="AJ124" s="126"/>
      <c r="AK124" s="129"/>
      <c r="AL124" s="130"/>
      <c r="AM124" s="133"/>
      <c r="AN124" s="131"/>
      <c r="AO124" s="129"/>
      <c r="AP124" s="137"/>
      <c r="AQ124" s="216"/>
      <c r="AR124" s="224"/>
      <c r="AS124" s="139"/>
      <c r="AT124" s="253"/>
      <c r="AU124" s="135"/>
      <c r="AV124" s="126"/>
      <c r="AW124" s="129"/>
      <c r="AX124" s="130"/>
      <c r="AY124" s="135"/>
      <c r="AZ124" s="134"/>
      <c r="BA124" s="129"/>
      <c r="BB124" s="130"/>
      <c r="BC124" s="216"/>
      <c r="BD124" s="224"/>
      <c r="BE124" s="139"/>
      <c r="BF124" s="253"/>
      <c r="BG124" s="79"/>
      <c r="BH124" s="80"/>
      <c r="BI124" s="135"/>
      <c r="BJ124" s="136"/>
      <c r="BK124" s="129">
        <v>13</v>
      </c>
      <c r="BL124" s="130">
        <v>0</v>
      </c>
      <c r="BM124" s="135"/>
      <c r="BN124" s="126"/>
      <c r="BO124" s="142"/>
      <c r="BP124" s="132"/>
      <c r="BQ124" s="135"/>
      <c r="BR124" s="134"/>
      <c r="BS124" s="129"/>
      <c r="BT124" s="130"/>
      <c r="BU124" s="79"/>
      <c r="BV124" s="86"/>
      <c r="BW124" s="135"/>
      <c r="BX124" s="134"/>
      <c r="BY124" s="129"/>
      <c r="BZ124" s="130"/>
      <c r="CA124" s="87"/>
      <c r="CB124" s="82"/>
      <c r="CC124" s="154"/>
      <c r="CD124" s="155"/>
      <c r="CE124" s="139"/>
      <c r="CF124" s="132"/>
      <c r="CG124" s="154"/>
      <c r="CH124" s="126"/>
      <c r="CI124" s="142"/>
      <c r="CJ124" s="132"/>
      <c r="CK124" s="174"/>
      <c r="CL124" s="195"/>
      <c r="CM124" s="194"/>
      <c r="CN124" s="163"/>
      <c r="CO124" s="272"/>
      <c r="CP124" s="247">
        <v>0</v>
      </c>
      <c r="CQ124" s="194"/>
      <c r="CR124" s="253">
        <v>0</v>
      </c>
      <c r="CS124" s="272"/>
      <c r="CT124" s="273">
        <v>0</v>
      </c>
      <c r="CU124" s="194"/>
      <c r="CV124" s="163">
        <v>0</v>
      </c>
      <c r="CW124" s="299"/>
      <c r="CX124" s="298"/>
      <c r="CY124" s="90">
        <f>LARGE((H124,J124,X124,Z124,L124,N124,P124,R124,T124,V124,AJ124,AL124,AF124,AH124,AN124,AP124,AR124,AT124,AZ124,BB124,BD124,BF124,BH124,BJ124,BL124,AV124,AX124,BN124,BP124,BR124,BT124,BV124,BX124,BZ124,CB124,CD124,CF124,CH124,CJ124,CL124,CN124,CP124,CR124,CT124,CV124,CX124),1)+LARGE((H124,J124,X124,Z124,L124,N124,P124,R124,T124,V124,AJ124,AL124,AF124,AH124,AN124,AP124,AR124,AT124,AZ124,BB124,BD124,BF124,BH124,BJ124,BL124,AV124,AX124,BN124,BP124,BR124,BT124,BV124,BX124,BZ124,CB124,CD124,CF124,CH124,CJ124,CL124,CN124,CP124,CR124,CT124,CV124,CX124),2)+LARGE((H124,J124,X124,Z124,L124,N124,P124,R124,T124,V124,AJ124,AL124,AF124,AH124,AN124,AP124,AR124,AT124,AZ124,BB124,BD124,BF124,BH124,BJ124,BL124,AV124,AX124,BN124,BP124,BR124,BT124,BV124,BX124,BZ124,CB124,CD124,CF124,CH124,CJ124,CL124,CN124,CP124,CR124,CT124,CV124,CX124),3)+LARGE((H124,J124,X124,Z124,L124,N124,P124,R124,T124,V124,AJ124,AL124,AF124,AH124,AN124,AP124,AR124,AT124,AZ124,BB124,BD124,BF124,BH124,BJ124,BL124,AV124,AX124,BN124,BP124,BR124,BT124,BV124,BX124,BZ124,CB124,CD124,CF124,CH124,CJ124,CL124,CN124,CP124,CR124,CT124,CV124,CX124),4)+LARGE((H124,J124,X124,Z124,L124,N124,P124,R124,T124,V124,AJ124,AL124,AF124,AH124,AN124,AP124,AR124,AT124,AZ124,BB124,BD124,BF124,BH124,BJ124,BL124,AV124,AX124,BN124,BP124,BR124,BT124,BV124,BX124,BZ124,CB124,CD124,CF124,CH124,CJ124,CL124,CN124,CP124,CR124,CT124,CV124,CX124),5)</f>
        <v>0</v>
      </c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</row>
    <row r="125" spans="1:207" s="2" customFormat="1" ht="15.75" customHeight="1" thickTop="1" thickBot="1" x14ac:dyDescent="0.3">
      <c r="A125" s="3"/>
      <c r="B125" s="92" t="s">
        <v>588</v>
      </c>
      <c r="C125" s="210" t="s">
        <v>121</v>
      </c>
      <c r="D125" s="207" t="s">
        <v>161</v>
      </c>
      <c r="E125" s="208">
        <v>2006</v>
      </c>
      <c r="F125" s="209"/>
      <c r="G125" s="135"/>
      <c r="H125" s="126"/>
      <c r="I125" s="129"/>
      <c r="J125" s="128"/>
      <c r="K125" s="124"/>
      <c r="L125" s="125"/>
      <c r="M125" s="127"/>
      <c r="N125" s="128"/>
      <c r="O125" s="216"/>
      <c r="P125" s="247"/>
      <c r="Q125" s="139"/>
      <c r="R125" s="227"/>
      <c r="S125" s="124"/>
      <c r="T125" s="125"/>
      <c r="U125" s="127"/>
      <c r="V125" s="128"/>
      <c r="W125" s="135"/>
      <c r="X125" s="126"/>
      <c r="Y125" s="129"/>
      <c r="Z125" s="128"/>
      <c r="AA125" s="216"/>
      <c r="AB125" s="247"/>
      <c r="AC125" s="139"/>
      <c r="AD125" s="227"/>
      <c r="AE125" s="135"/>
      <c r="AF125" s="126"/>
      <c r="AG125" s="129"/>
      <c r="AH125" s="128"/>
      <c r="AI125" s="135"/>
      <c r="AJ125" s="126"/>
      <c r="AK125" s="129"/>
      <c r="AL125" s="130"/>
      <c r="AM125" s="133"/>
      <c r="AN125" s="131"/>
      <c r="AO125" s="129">
        <v>34</v>
      </c>
      <c r="AP125" s="137">
        <v>0</v>
      </c>
      <c r="AQ125" s="216"/>
      <c r="AR125" s="247"/>
      <c r="AS125" s="139"/>
      <c r="AT125" s="227"/>
      <c r="AU125" s="135"/>
      <c r="AV125" s="126"/>
      <c r="AW125" s="129"/>
      <c r="AX125" s="130"/>
      <c r="AY125" s="135"/>
      <c r="AZ125" s="134"/>
      <c r="BA125" s="129"/>
      <c r="BB125" s="130"/>
      <c r="BC125" s="216"/>
      <c r="BD125" s="247"/>
      <c r="BE125" s="139"/>
      <c r="BF125" s="227"/>
      <c r="BG125" s="79"/>
      <c r="BH125" s="80"/>
      <c r="BI125" s="135"/>
      <c r="BJ125" s="136"/>
      <c r="BK125" s="129"/>
      <c r="BL125" s="130"/>
      <c r="BM125" s="135"/>
      <c r="BN125" s="126"/>
      <c r="BO125" s="142"/>
      <c r="BP125" s="132"/>
      <c r="BQ125" s="199"/>
      <c r="BR125" s="200"/>
      <c r="BS125" s="129"/>
      <c r="BT125" s="130"/>
      <c r="BU125" s="79"/>
      <c r="BV125" s="86"/>
      <c r="BW125" s="135"/>
      <c r="BX125" s="134"/>
      <c r="BY125" s="129"/>
      <c r="BZ125" s="130"/>
      <c r="CA125" s="87"/>
      <c r="CB125" s="82"/>
      <c r="CC125" s="154"/>
      <c r="CD125" s="155"/>
      <c r="CE125" s="139"/>
      <c r="CF125" s="132"/>
      <c r="CG125" s="154"/>
      <c r="CH125" s="126"/>
      <c r="CI125" s="142"/>
      <c r="CJ125" s="132"/>
      <c r="CK125" s="174"/>
      <c r="CL125" s="195"/>
      <c r="CM125" s="194"/>
      <c r="CN125" s="163"/>
      <c r="CO125" s="216"/>
      <c r="CP125" s="247"/>
      <c r="CQ125" s="139"/>
      <c r="CR125" s="242">
        <v>0</v>
      </c>
      <c r="CS125" s="174"/>
      <c r="CT125" s="195">
        <v>0</v>
      </c>
      <c r="CU125" s="139"/>
      <c r="CV125" s="163">
        <v>0</v>
      </c>
      <c r="CW125" s="300"/>
      <c r="CX125" s="295">
        <v>0</v>
      </c>
      <c r="CY125" s="90">
        <f>LARGE((H125,J125,X125,Z125,L125,N125,P125,R125,T125,V125,AJ125,AL125,AF125,AH125,AN125,AP125,AR125,AT125,AZ125,BB125,BD125,BF125,BH125,BJ125,BL125,AV125,AX125,BN125,BP125,BR125,BT125,BV125,BX125,BZ125,CB125,CD125,CF125,CH125,CJ125,CL125,CN125,CP125,CR125,CT125,CV125,CX125),1)+LARGE((H125,J125,X125,Z125,L125,N125,P125,R125,T125,V125,AJ125,AL125,AF125,AH125,AN125,AP125,AR125,AT125,AZ125,BB125,BD125,BF125,BH125,BJ125,BL125,AV125,AX125,BN125,BP125,BR125,BT125,BV125,BX125,BZ125,CB125,CD125,CF125,CH125,CJ125,CL125,CN125,CP125,CR125,CT125,CV125,CX125),2)+LARGE((H125,J125,X125,Z125,L125,N125,P125,R125,T125,V125,AJ125,AL125,AF125,AH125,AN125,AP125,AR125,AT125,AZ125,BB125,BD125,BF125,BH125,BJ125,BL125,AV125,AX125,BN125,BP125,BR125,BT125,BV125,BX125,BZ125,CB125,CD125,CF125,CH125,CJ125,CL125,CN125,CP125,CR125,CT125,CV125,CX125),3)+LARGE((H125,J125,X125,Z125,L125,N125,P125,R125,T125,V125,AJ125,AL125,AF125,AH125,AN125,AP125,AR125,AT125,AZ125,BB125,BD125,BF125,BH125,BJ125,BL125,AV125,AX125,BN125,BP125,BR125,BT125,BV125,BX125,BZ125,CB125,CD125,CF125,CH125,CJ125,CL125,CN125,CP125,CR125,CT125,CV125,CX125),4)+LARGE((H125,J125,X125,Z125,L125,N125,P125,R125,T125,V125,AJ125,AL125,AF125,AH125,AN125,AP125,AR125,AT125,AZ125,BB125,BD125,BF125,BH125,BJ125,BL125,AV125,AX125,BN125,BP125,BR125,BT125,BV125,BX125,BZ125,CB125,CD125,CF125,CH125,CJ125,CL125,CN125,CP125,CR125,CT125,CV125,CX125),5)</f>
        <v>0</v>
      </c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</row>
    <row r="126" spans="1:207" s="2" customFormat="1" ht="15.75" customHeight="1" thickTop="1" thickBot="1" x14ac:dyDescent="0.3">
      <c r="A126" s="3"/>
      <c r="B126" s="92" t="s">
        <v>588</v>
      </c>
      <c r="C126" s="119" t="s">
        <v>219</v>
      </c>
      <c r="D126" s="115" t="s">
        <v>220</v>
      </c>
      <c r="E126" s="116">
        <v>2003</v>
      </c>
      <c r="F126" s="117" t="s">
        <v>50</v>
      </c>
      <c r="G126" s="135"/>
      <c r="H126" s="126"/>
      <c r="I126" s="129"/>
      <c r="J126" s="128"/>
      <c r="K126" s="124"/>
      <c r="L126" s="125"/>
      <c r="M126" s="127"/>
      <c r="N126" s="128"/>
      <c r="O126" s="216"/>
      <c r="P126" s="236">
        <v>0</v>
      </c>
      <c r="Q126" s="139"/>
      <c r="R126" s="242">
        <v>0</v>
      </c>
      <c r="S126" s="124"/>
      <c r="T126" s="125"/>
      <c r="U126" s="127"/>
      <c r="V126" s="128"/>
      <c r="W126" s="135"/>
      <c r="X126" s="126"/>
      <c r="Y126" s="129"/>
      <c r="Z126" s="128"/>
      <c r="AA126" s="216"/>
      <c r="AB126" s="236"/>
      <c r="AC126" s="139"/>
      <c r="AD126" s="242"/>
      <c r="AE126" s="135"/>
      <c r="AF126" s="126"/>
      <c r="AG126" s="129"/>
      <c r="AH126" s="128"/>
      <c r="AI126" s="135"/>
      <c r="AJ126" s="126"/>
      <c r="AK126" s="129"/>
      <c r="AL126" s="130"/>
      <c r="AM126" s="133"/>
      <c r="AN126" s="131"/>
      <c r="AO126" s="129"/>
      <c r="AP126" s="137"/>
      <c r="AQ126" s="216"/>
      <c r="AR126" s="236"/>
      <c r="AS126" s="139"/>
      <c r="AT126" s="242"/>
      <c r="AU126" s="135"/>
      <c r="AV126" s="126"/>
      <c r="AW126" s="129"/>
      <c r="AX126" s="130"/>
      <c r="AY126" s="135"/>
      <c r="AZ126" s="134"/>
      <c r="BA126" s="129"/>
      <c r="BB126" s="130"/>
      <c r="BC126" s="216"/>
      <c r="BD126" s="236"/>
      <c r="BE126" s="139"/>
      <c r="BF126" s="242"/>
      <c r="BG126" s="79"/>
      <c r="BH126" s="80"/>
      <c r="BI126" s="135"/>
      <c r="BJ126" s="136"/>
      <c r="BK126" s="129"/>
      <c r="BL126" s="130"/>
      <c r="BM126" s="135"/>
      <c r="BN126" s="126"/>
      <c r="BO126" s="142"/>
      <c r="BP126" s="132"/>
      <c r="BQ126" s="199"/>
      <c r="BR126" s="201"/>
      <c r="BS126" s="129"/>
      <c r="BT126" s="130"/>
      <c r="BU126" s="79"/>
      <c r="BV126" s="86"/>
      <c r="BW126" s="135"/>
      <c r="BX126" s="134"/>
      <c r="BY126" s="129"/>
      <c r="BZ126" s="130"/>
      <c r="CA126" s="87"/>
      <c r="CB126" s="82"/>
      <c r="CC126" s="154"/>
      <c r="CD126" s="155"/>
      <c r="CE126" s="139"/>
      <c r="CF126" s="132"/>
      <c r="CG126" s="154"/>
      <c r="CH126" s="126"/>
      <c r="CI126" s="142">
        <v>15</v>
      </c>
      <c r="CJ126" s="132">
        <v>0</v>
      </c>
      <c r="CK126" s="174"/>
      <c r="CL126" s="195">
        <v>0</v>
      </c>
      <c r="CM126" s="194"/>
      <c r="CN126" s="163">
        <v>0</v>
      </c>
      <c r="CO126" s="216"/>
      <c r="CP126" s="236">
        <v>0</v>
      </c>
      <c r="CQ126" s="139"/>
      <c r="CR126" s="242">
        <v>0</v>
      </c>
      <c r="CS126" s="174"/>
      <c r="CT126" s="195">
        <v>0</v>
      </c>
      <c r="CU126" s="139"/>
      <c r="CV126" s="163">
        <v>0</v>
      </c>
      <c r="CW126" s="299"/>
      <c r="CX126" s="298"/>
      <c r="CY126" s="90">
        <f>LARGE((H126,J126,X126,Z126,L126,N126,P126,R126,T126,V126,AJ126,AL126,AF126,AH126,AN126,AP126,AR126,AT126,AZ126,BB126,BD126,BF126,BH126,BJ126,BL126,AV126,AX126,BN126,BP126,BR126,BT126,BV126,BX126,BZ126,CB126,CD126,CF126,CH126,CJ126,CL126,CN126,CP126,CR126,CT126,CV126,CX126),1)+LARGE((H126,J126,X126,Z126,L126,N126,P126,R126,T126,V126,AJ126,AL126,AF126,AH126,AN126,AP126,AR126,AT126,AZ126,BB126,BD126,BF126,BH126,BJ126,BL126,AV126,AX126,BN126,BP126,BR126,BT126,BV126,BX126,BZ126,CB126,CD126,CF126,CH126,CJ126,CL126,CN126,CP126,CR126,CT126,CV126,CX126),2)+LARGE((H126,J126,X126,Z126,L126,N126,P126,R126,T126,V126,AJ126,AL126,AF126,AH126,AN126,AP126,AR126,AT126,AZ126,BB126,BD126,BF126,BH126,BJ126,BL126,AV126,AX126,BN126,BP126,BR126,BT126,BV126,BX126,BZ126,CB126,CD126,CF126,CH126,CJ126,CL126,CN126,CP126,CR126,CT126,CV126,CX126),3)+LARGE((H126,J126,X126,Z126,L126,N126,P126,R126,T126,V126,AJ126,AL126,AF126,AH126,AN126,AP126,AR126,AT126,AZ126,BB126,BD126,BF126,BH126,BJ126,BL126,AV126,AX126,BN126,BP126,BR126,BT126,BV126,BX126,BZ126,CB126,CD126,CF126,CH126,CJ126,CL126,CN126,CP126,CR126,CT126,CV126,CX126),4)+LARGE((H126,J126,X126,Z126,L126,N126,P126,R126,T126,V126,AJ126,AL126,AF126,AH126,AN126,AP126,AR126,AT126,AZ126,BB126,BD126,BF126,BH126,BJ126,BL126,AV126,AX126,BN126,BP126,BR126,BT126,BV126,BX126,BZ126,CB126,CD126,CF126,CH126,CJ126,CL126,CN126,CP126,CR126,CT126,CV126,CX126),5)</f>
        <v>0</v>
      </c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</row>
    <row r="127" spans="1:207" s="2" customFormat="1" ht="15.75" customHeight="1" thickTop="1" thickBot="1" x14ac:dyDescent="0.3">
      <c r="A127" s="3"/>
      <c r="B127" s="92" t="s">
        <v>588</v>
      </c>
      <c r="C127" s="118" t="s">
        <v>321</v>
      </c>
      <c r="D127" s="121" t="s">
        <v>322</v>
      </c>
      <c r="E127" s="122">
        <v>2004</v>
      </c>
      <c r="F127" s="123" t="s">
        <v>239</v>
      </c>
      <c r="G127" s="135"/>
      <c r="H127" s="126"/>
      <c r="I127" s="129"/>
      <c r="J127" s="128"/>
      <c r="K127" s="124"/>
      <c r="L127" s="125"/>
      <c r="M127" s="127"/>
      <c r="N127" s="128"/>
      <c r="O127" s="216"/>
      <c r="P127" s="236">
        <v>0</v>
      </c>
      <c r="Q127" s="139"/>
      <c r="R127" s="242">
        <v>0</v>
      </c>
      <c r="S127" s="124"/>
      <c r="T127" s="125"/>
      <c r="U127" s="127"/>
      <c r="V127" s="128"/>
      <c r="W127" s="135"/>
      <c r="X127" s="126"/>
      <c r="Y127" s="129"/>
      <c r="Z127" s="128"/>
      <c r="AA127" s="216"/>
      <c r="AB127" s="236"/>
      <c r="AC127" s="139"/>
      <c r="AD127" s="242"/>
      <c r="AE127" s="135"/>
      <c r="AF127" s="126"/>
      <c r="AG127" s="129"/>
      <c r="AH127" s="128"/>
      <c r="AI127" s="135"/>
      <c r="AJ127" s="126"/>
      <c r="AK127" s="129"/>
      <c r="AL127" s="130"/>
      <c r="AM127" s="133"/>
      <c r="AN127" s="131"/>
      <c r="AO127" s="129"/>
      <c r="AP127" s="137"/>
      <c r="AQ127" s="216"/>
      <c r="AR127" s="236"/>
      <c r="AS127" s="139"/>
      <c r="AT127" s="242"/>
      <c r="AU127" s="135"/>
      <c r="AV127" s="126"/>
      <c r="AW127" s="129"/>
      <c r="AX127" s="130"/>
      <c r="AY127" s="135"/>
      <c r="AZ127" s="134"/>
      <c r="BA127" s="129"/>
      <c r="BB127" s="130"/>
      <c r="BC127" s="216"/>
      <c r="BD127" s="236"/>
      <c r="BE127" s="139"/>
      <c r="BF127" s="242"/>
      <c r="BG127" s="79"/>
      <c r="BH127" s="80"/>
      <c r="BI127" s="135"/>
      <c r="BJ127" s="136"/>
      <c r="BK127" s="129"/>
      <c r="BL127" s="130"/>
      <c r="BM127" s="135"/>
      <c r="BN127" s="126"/>
      <c r="BO127" s="142"/>
      <c r="BP127" s="132"/>
      <c r="BQ127" s="199"/>
      <c r="BR127" s="201"/>
      <c r="BS127" s="129"/>
      <c r="BT127" s="130"/>
      <c r="BU127" s="79"/>
      <c r="BV127" s="86"/>
      <c r="BW127" s="135"/>
      <c r="BX127" s="134"/>
      <c r="BY127" s="129"/>
      <c r="BZ127" s="130"/>
      <c r="CA127" s="87"/>
      <c r="CB127" s="82"/>
      <c r="CC127" s="154"/>
      <c r="CD127" s="155"/>
      <c r="CE127" s="139">
        <v>46</v>
      </c>
      <c r="CF127" s="132">
        <v>0</v>
      </c>
      <c r="CG127" s="154"/>
      <c r="CH127" s="126"/>
      <c r="CI127" s="142"/>
      <c r="CJ127" s="130"/>
      <c r="CK127" s="174"/>
      <c r="CL127" s="195"/>
      <c r="CM127" s="194"/>
      <c r="CN127" s="163"/>
      <c r="CO127" s="216"/>
      <c r="CP127" s="236">
        <v>0</v>
      </c>
      <c r="CQ127" s="139"/>
      <c r="CR127" s="242">
        <v>0</v>
      </c>
      <c r="CS127" s="174"/>
      <c r="CT127" s="195">
        <v>0</v>
      </c>
      <c r="CU127" s="139"/>
      <c r="CV127" s="163">
        <v>0</v>
      </c>
      <c r="CW127" s="299"/>
      <c r="CX127" s="298"/>
      <c r="CY127" s="90">
        <f>LARGE((H127,J127,X127,Z127,L127,N127,P127,R127,T127,V127,AJ127,AL127,AF127,AH127,AN127,AP127,AR127,AT127,AZ127,BB127,BD127,BF127,BH127,BJ127,BL127,AV127,AX127,BN127,BP127,BR127,BT127,BV127,BX127,BZ127,CB127,CD127,CF127,CH127,CJ127,CL127,CN127,CP127,CR127,CT127,CV127,CX127),1)+LARGE((H127,J127,X127,Z127,L127,N127,P127,R127,T127,V127,AJ127,AL127,AF127,AH127,AN127,AP127,AR127,AT127,AZ127,BB127,BD127,BF127,BH127,BJ127,BL127,AV127,AX127,BN127,BP127,BR127,BT127,BV127,BX127,BZ127,CB127,CD127,CF127,CH127,CJ127,CL127,CN127,CP127,CR127,CT127,CV127,CX127),2)+LARGE((H127,J127,X127,Z127,L127,N127,P127,R127,T127,V127,AJ127,AL127,AF127,AH127,AN127,AP127,AR127,AT127,AZ127,BB127,BD127,BF127,BH127,BJ127,BL127,AV127,AX127,BN127,BP127,BR127,BT127,BV127,BX127,BZ127,CB127,CD127,CF127,CH127,CJ127,CL127,CN127,CP127,CR127,CT127,CV127,CX127),3)+LARGE((H127,J127,X127,Z127,L127,N127,P127,R127,T127,V127,AJ127,AL127,AF127,AH127,AN127,AP127,AR127,AT127,AZ127,BB127,BD127,BF127,BH127,BJ127,BL127,AV127,AX127,BN127,BP127,BR127,BT127,BV127,BX127,BZ127,CB127,CD127,CF127,CH127,CJ127,CL127,CN127,CP127,CR127,CT127,CV127,CX127),4)+LARGE((H127,J127,X127,Z127,L127,N127,P127,R127,T127,V127,AJ127,AL127,AF127,AH127,AN127,AP127,AR127,AT127,AZ127,BB127,BD127,BF127,BH127,BJ127,BL127,AV127,AX127,BN127,BP127,BR127,BT127,BV127,BX127,BZ127,CB127,CD127,CF127,CH127,CJ127,CL127,CN127,CP127,CR127,CT127,CV127,CX127),5)</f>
        <v>0</v>
      </c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</row>
    <row r="128" spans="1:207" s="2" customFormat="1" ht="15.75" customHeight="1" thickTop="1" thickBot="1" x14ac:dyDescent="0.3">
      <c r="A128" s="3"/>
      <c r="B128" s="92" t="s">
        <v>588</v>
      </c>
      <c r="C128" s="118" t="s">
        <v>399</v>
      </c>
      <c r="D128" s="121" t="s">
        <v>107</v>
      </c>
      <c r="E128" s="122">
        <v>2004</v>
      </c>
      <c r="F128" s="123" t="s">
        <v>36</v>
      </c>
      <c r="G128" s="135"/>
      <c r="H128" s="126"/>
      <c r="I128" s="129"/>
      <c r="J128" s="128"/>
      <c r="K128" s="124"/>
      <c r="L128" s="125"/>
      <c r="M128" s="127"/>
      <c r="N128" s="128"/>
      <c r="O128" s="216">
        <v>20</v>
      </c>
      <c r="P128" s="224">
        <v>0</v>
      </c>
      <c r="Q128" s="139"/>
      <c r="R128" s="227"/>
      <c r="S128" s="124"/>
      <c r="T128" s="125"/>
      <c r="U128" s="127"/>
      <c r="V128" s="128"/>
      <c r="W128" s="135"/>
      <c r="X128" s="126"/>
      <c r="Y128" s="129"/>
      <c r="Z128" s="128"/>
      <c r="AA128" s="216"/>
      <c r="AB128" s="224"/>
      <c r="AC128" s="139"/>
      <c r="AD128" s="227"/>
      <c r="AE128" s="135"/>
      <c r="AF128" s="126"/>
      <c r="AG128" s="129"/>
      <c r="AH128" s="128"/>
      <c r="AI128" s="135"/>
      <c r="AJ128" s="126"/>
      <c r="AK128" s="129"/>
      <c r="AL128" s="130"/>
      <c r="AM128" s="133"/>
      <c r="AN128" s="131"/>
      <c r="AO128" s="129"/>
      <c r="AP128" s="137"/>
      <c r="AQ128" s="216"/>
      <c r="AR128" s="224"/>
      <c r="AS128" s="139"/>
      <c r="AT128" s="227"/>
      <c r="AU128" s="135"/>
      <c r="AV128" s="126"/>
      <c r="AW128" s="129"/>
      <c r="AX128" s="130"/>
      <c r="AY128" s="135"/>
      <c r="AZ128" s="134"/>
      <c r="BA128" s="129"/>
      <c r="BB128" s="130"/>
      <c r="BC128" s="216"/>
      <c r="BD128" s="224"/>
      <c r="BE128" s="139"/>
      <c r="BF128" s="227"/>
      <c r="BG128" s="79"/>
      <c r="BH128" s="80"/>
      <c r="BI128" s="135"/>
      <c r="BJ128" s="136"/>
      <c r="BK128" s="129"/>
      <c r="BL128" s="130"/>
      <c r="BM128" s="135"/>
      <c r="BN128" s="126"/>
      <c r="BO128" s="142"/>
      <c r="BP128" s="132"/>
      <c r="BQ128" s="199"/>
      <c r="BR128" s="201"/>
      <c r="BS128" s="129"/>
      <c r="BT128" s="130"/>
      <c r="BU128" s="79"/>
      <c r="BV128" s="86"/>
      <c r="BW128" s="135"/>
      <c r="BX128" s="134"/>
      <c r="BY128" s="129"/>
      <c r="BZ128" s="130"/>
      <c r="CA128" s="87"/>
      <c r="CB128" s="82"/>
      <c r="CC128" s="154"/>
      <c r="CD128" s="156"/>
      <c r="CE128" s="139"/>
      <c r="CF128" s="132"/>
      <c r="CG128" s="154"/>
      <c r="CH128" s="126"/>
      <c r="CI128" s="142"/>
      <c r="CJ128" s="160"/>
      <c r="CK128" s="174"/>
      <c r="CL128" s="195"/>
      <c r="CM128" s="139"/>
      <c r="CN128" s="163"/>
      <c r="CO128" s="174"/>
      <c r="CP128" s="247">
        <v>0</v>
      </c>
      <c r="CQ128" s="139"/>
      <c r="CR128" s="242">
        <v>0</v>
      </c>
      <c r="CS128" s="174"/>
      <c r="CT128" s="195">
        <v>0</v>
      </c>
      <c r="CU128" s="145"/>
      <c r="CV128" s="163">
        <v>0</v>
      </c>
      <c r="CW128" s="299"/>
      <c r="CX128" s="298"/>
      <c r="CY128" s="90">
        <f>LARGE((H128,J128,X128,Z128,L128,N128,P128,R128,T128,V128,AJ128,AL128,AF128,AH128,AN128,AP128,AR128,AT128,AZ128,BB128,BD128,BF128,BH128,BJ128,BL128,AV128,AX128,BN128,BP128,BR128,BT128,BV128,BX128,BZ128,CB128,CD128,CF128,CH128,CJ128,CL128,CN128,CP128,CR128,CT128,CV128,CX128),1)+LARGE((H128,J128,X128,Z128,L128,N128,P128,R128,T128,V128,AJ128,AL128,AF128,AH128,AN128,AP128,AR128,AT128,AZ128,BB128,BD128,BF128,BH128,BJ128,BL128,AV128,AX128,BN128,BP128,BR128,BT128,BV128,BX128,BZ128,CB128,CD128,CF128,CH128,CJ128,CL128,CN128,CP128,CR128,CT128,CV128,CX128),2)+LARGE((H128,J128,X128,Z128,L128,N128,P128,R128,T128,V128,AJ128,AL128,AF128,AH128,AN128,AP128,AR128,AT128,AZ128,BB128,BD128,BF128,BH128,BJ128,BL128,AV128,AX128,BN128,BP128,BR128,BT128,BV128,BX128,BZ128,CB128,CD128,CF128,CH128,CJ128,CL128,CN128,CP128,CR128,CT128,CV128,CX128),3)+LARGE((H128,J128,X128,Z128,L128,N128,P128,R128,T128,V128,AJ128,AL128,AF128,AH128,AN128,AP128,AR128,AT128,AZ128,BB128,BD128,BF128,BH128,BJ128,BL128,AV128,AX128,BN128,BP128,BR128,BT128,BV128,BX128,BZ128,CB128,CD128,CF128,CH128,CJ128,CL128,CN128,CP128,CR128,CT128,CV128,CX128),4)+LARGE((H128,J128,X128,Z128,L128,N128,P128,R128,T128,V128,AJ128,AL128,AF128,AH128,AN128,AP128,AR128,AT128,AZ128,BB128,BD128,BF128,BH128,BJ128,BL128,AV128,AX128,BN128,BP128,BR128,BT128,BV128,BX128,BZ128,CB128,CD128,CF128,CH128,CJ128,CL128,CN128,CP128,CR128,CT128,CV128,CX128),5)</f>
        <v>0</v>
      </c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</row>
    <row r="129" spans="1:207" s="2" customFormat="1" ht="15.75" customHeight="1" thickTop="1" thickBot="1" x14ac:dyDescent="0.3">
      <c r="A129" s="3"/>
      <c r="B129" s="92" t="s">
        <v>588</v>
      </c>
      <c r="C129" s="118" t="s">
        <v>237</v>
      </c>
      <c r="D129" s="121" t="s">
        <v>238</v>
      </c>
      <c r="E129" s="122">
        <v>2004</v>
      </c>
      <c r="F129" s="123" t="s">
        <v>239</v>
      </c>
      <c r="G129" s="135"/>
      <c r="H129" s="126"/>
      <c r="I129" s="129"/>
      <c r="J129" s="128"/>
      <c r="K129" s="124"/>
      <c r="L129" s="125"/>
      <c r="M129" s="127"/>
      <c r="N129" s="128"/>
      <c r="O129" s="216"/>
      <c r="P129" s="236">
        <v>0</v>
      </c>
      <c r="Q129" s="220"/>
      <c r="R129" s="242"/>
      <c r="S129" s="124"/>
      <c r="T129" s="125"/>
      <c r="U129" s="127"/>
      <c r="V129" s="128"/>
      <c r="W129" s="135"/>
      <c r="X129" s="126"/>
      <c r="Y129" s="129"/>
      <c r="Z129" s="128"/>
      <c r="AA129" s="216"/>
      <c r="AB129" s="236"/>
      <c r="AC129" s="220"/>
      <c r="AD129" s="242"/>
      <c r="AE129" s="135"/>
      <c r="AF129" s="126"/>
      <c r="AG129" s="129"/>
      <c r="AH129" s="128"/>
      <c r="AI129" s="135"/>
      <c r="AJ129" s="126"/>
      <c r="AK129" s="129"/>
      <c r="AL129" s="130"/>
      <c r="AM129" s="133"/>
      <c r="AN129" s="131"/>
      <c r="AO129" s="129"/>
      <c r="AP129" s="137"/>
      <c r="AQ129" s="216"/>
      <c r="AR129" s="236"/>
      <c r="AS129" s="220"/>
      <c r="AT129" s="242"/>
      <c r="AU129" s="135"/>
      <c r="AV129" s="126"/>
      <c r="AW129" s="129"/>
      <c r="AX129" s="130"/>
      <c r="AY129" s="135"/>
      <c r="AZ129" s="134"/>
      <c r="BA129" s="129"/>
      <c r="BB129" s="130"/>
      <c r="BC129" s="216"/>
      <c r="BD129" s="236"/>
      <c r="BE129" s="220"/>
      <c r="BF129" s="242"/>
      <c r="BG129" s="79"/>
      <c r="BH129" s="80"/>
      <c r="BI129" s="135"/>
      <c r="BJ129" s="136"/>
      <c r="BK129" s="129"/>
      <c r="BL129" s="130"/>
      <c r="BM129" s="135"/>
      <c r="BN129" s="126"/>
      <c r="BO129" s="142"/>
      <c r="BP129" s="132"/>
      <c r="BQ129" s="199"/>
      <c r="BR129" s="201"/>
      <c r="BS129" s="129"/>
      <c r="BT129" s="130"/>
      <c r="BU129" s="79"/>
      <c r="BV129" s="86"/>
      <c r="BW129" s="135"/>
      <c r="BX129" s="134"/>
      <c r="BY129" s="129"/>
      <c r="BZ129" s="130"/>
      <c r="CA129" s="87"/>
      <c r="CB129" s="82"/>
      <c r="CC129" s="154"/>
      <c r="CD129" s="155"/>
      <c r="CE129" s="139">
        <v>38</v>
      </c>
      <c r="CF129" s="132">
        <v>0</v>
      </c>
      <c r="CG129" s="154"/>
      <c r="CH129" s="126"/>
      <c r="CI129" s="142"/>
      <c r="CJ129" s="132"/>
      <c r="CK129" s="174"/>
      <c r="CL129" s="195">
        <v>0</v>
      </c>
      <c r="CM129" s="284"/>
      <c r="CN129" s="163">
        <v>0</v>
      </c>
      <c r="CO129" s="216"/>
      <c r="CP129" s="236">
        <v>0</v>
      </c>
      <c r="CQ129" s="220"/>
      <c r="CR129" s="242">
        <v>0</v>
      </c>
      <c r="CS129" s="174"/>
      <c r="CT129" s="195">
        <v>0</v>
      </c>
      <c r="CU129" s="139"/>
      <c r="CV129" s="163">
        <v>0</v>
      </c>
      <c r="CW129" s="299"/>
      <c r="CX129" s="298">
        <v>0</v>
      </c>
      <c r="CY129" s="90">
        <f>LARGE((H129,J129,X129,Z129,L129,N129,P129,R129,T129,V129,AJ129,AL129,AF129,AH129,AN129,AP129,AR129,AT129,AZ129,BB129,BD129,BF129,BH129,BJ129,BL129,AV129,AX129,BN129,BP129,BR129,BT129,BV129,BX129,BZ129,CB129,CD129,CF129,CH129,CJ129,CL129,CN129,CP129,CR129,CT129,CV129,CX129),1)+LARGE((H129,J129,X129,Z129,L129,N129,P129,R129,T129,V129,AJ129,AL129,AF129,AH129,AN129,AP129,AR129,AT129,AZ129,BB129,BD129,BF129,BH129,BJ129,BL129,AV129,AX129,BN129,BP129,BR129,BT129,BV129,BX129,BZ129,CB129,CD129,CF129,CH129,CJ129,CL129,CN129,CP129,CR129,CT129,CV129,CX129),2)+LARGE((H129,J129,X129,Z129,L129,N129,P129,R129,T129,V129,AJ129,AL129,AF129,AH129,AN129,AP129,AR129,AT129,AZ129,BB129,BD129,BF129,BH129,BJ129,BL129,AV129,AX129,BN129,BP129,BR129,BT129,BV129,BX129,BZ129,CB129,CD129,CF129,CH129,CJ129,CL129,CN129,CP129,CR129,CT129,CV129,CX129),3)+LARGE((H129,J129,X129,Z129,L129,N129,P129,R129,T129,V129,AJ129,AL129,AF129,AH129,AN129,AP129,AR129,AT129,AZ129,BB129,BD129,BF129,BH129,BJ129,BL129,AV129,AX129,BN129,BP129,BR129,BT129,BV129,BX129,BZ129,CB129,CD129,CF129,CH129,CJ129,CL129,CN129,CP129,CR129,CT129,CV129,CX129),4)+LARGE((H129,J129,X129,Z129,L129,N129,P129,R129,T129,V129,AJ129,AL129,AF129,AH129,AN129,AP129,AR129,AT129,AZ129,BB129,BD129,BF129,BH129,BJ129,BL129,AV129,AX129,BN129,BP129,BR129,BT129,BV129,BX129,BZ129,CB129,CD129,CF129,CH129,CJ129,CL129,CN129,CP129,CR129,CT129,CV129,CX129),5)</f>
        <v>0</v>
      </c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</row>
    <row r="130" spans="1:207" s="2" customFormat="1" ht="15.75" customHeight="1" thickTop="1" thickBot="1" x14ac:dyDescent="0.3">
      <c r="A130" s="3"/>
      <c r="B130" s="92" t="s">
        <v>588</v>
      </c>
      <c r="C130" s="119" t="s">
        <v>540</v>
      </c>
      <c r="D130" s="115" t="s">
        <v>285</v>
      </c>
      <c r="E130" s="116">
        <v>2003</v>
      </c>
      <c r="F130" s="117" t="s">
        <v>236</v>
      </c>
      <c r="G130" s="135"/>
      <c r="H130" s="126"/>
      <c r="I130" s="129"/>
      <c r="J130" s="128"/>
      <c r="K130" s="124"/>
      <c r="L130" s="125"/>
      <c r="M130" s="127"/>
      <c r="N130" s="128"/>
      <c r="O130" s="174"/>
      <c r="P130" s="247"/>
      <c r="Q130" s="257"/>
      <c r="R130" s="246"/>
      <c r="S130" s="124"/>
      <c r="T130" s="125"/>
      <c r="U130" s="127"/>
      <c r="V130" s="128"/>
      <c r="W130" s="135"/>
      <c r="X130" s="126"/>
      <c r="Y130" s="129"/>
      <c r="Z130" s="128"/>
      <c r="AA130" s="174"/>
      <c r="AB130" s="247"/>
      <c r="AC130" s="257"/>
      <c r="AD130" s="231"/>
      <c r="AE130" s="135"/>
      <c r="AF130" s="126"/>
      <c r="AG130" s="129"/>
      <c r="AH130" s="128"/>
      <c r="AI130" s="135"/>
      <c r="AJ130" s="126"/>
      <c r="AK130" s="129"/>
      <c r="AL130" s="130"/>
      <c r="AM130" s="133"/>
      <c r="AN130" s="131"/>
      <c r="AO130" s="129"/>
      <c r="AP130" s="137"/>
      <c r="AQ130" s="174"/>
      <c r="AR130" s="247"/>
      <c r="AS130" s="257"/>
      <c r="AT130" s="231"/>
      <c r="AU130" s="135"/>
      <c r="AV130" s="126"/>
      <c r="AW130" s="129"/>
      <c r="AX130" s="130"/>
      <c r="AY130" s="135">
        <v>62</v>
      </c>
      <c r="AZ130" s="134">
        <v>0</v>
      </c>
      <c r="BA130" s="129"/>
      <c r="BB130" s="130"/>
      <c r="BC130" s="174"/>
      <c r="BD130" s="247"/>
      <c r="BE130" s="257"/>
      <c r="BF130" s="231"/>
      <c r="BG130" s="79"/>
      <c r="BH130" s="80"/>
      <c r="BI130" s="135"/>
      <c r="BJ130" s="136"/>
      <c r="BK130" s="129"/>
      <c r="BL130" s="130"/>
      <c r="BM130" s="135"/>
      <c r="BN130" s="126"/>
      <c r="BO130" s="142"/>
      <c r="BP130" s="132"/>
      <c r="BQ130" s="199"/>
      <c r="BR130" s="201"/>
      <c r="BS130" s="129"/>
      <c r="BT130" s="130"/>
      <c r="BU130" s="79"/>
      <c r="BV130" s="86"/>
      <c r="BW130" s="135"/>
      <c r="BX130" s="134"/>
      <c r="BY130" s="129"/>
      <c r="BZ130" s="130"/>
      <c r="CA130" s="87"/>
      <c r="CB130" s="82"/>
      <c r="CC130" s="154"/>
      <c r="CD130" s="155"/>
      <c r="CE130" s="139"/>
      <c r="CF130" s="132"/>
      <c r="CG130" s="154"/>
      <c r="CH130" s="126"/>
      <c r="CI130" s="142"/>
      <c r="CJ130" s="144"/>
      <c r="CK130" s="174"/>
      <c r="CL130" s="195"/>
      <c r="CM130" s="264"/>
      <c r="CN130" s="198"/>
      <c r="CO130" s="174"/>
      <c r="CP130" s="249"/>
      <c r="CQ130" s="257"/>
      <c r="CR130" s="246">
        <v>0</v>
      </c>
      <c r="CS130" s="174"/>
      <c r="CT130" s="195">
        <v>0</v>
      </c>
      <c r="CU130" s="145"/>
      <c r="CV130" s="163">
        <v>0</v>
      </c>
      <c r="CW130" s="300"/>
      <c r="CX130" s="295">
        <v>0</v>
      </c>
      <c r="CY130" s="90">
        <f>LARGE((H130,J130,X130,Z130,L130,N130,P130,R130,T130,V130,AJ130,AL130,AF130,AH130,AN130,AP130,AR130,AT130,AZ130,BB130,BD130,BF130,BH130,BJ130,BL130,AV130,AX130,BN130,BP130,BR130,BT130,BV130,BX130,BZ130,CB130,CD130,CF130,CH130,CJ130,CL130,CN130,CP130,CR130,CT130,CV130,CX130),1)+LARGE((H130,J130,X130,Z130,L130,N130,P130,R130,T130,V130,AJ130,AL130,AF130,AH130,AN130,AP130,AR130,AT130,AZ130,BB130,BD130,BF130,BH130,BJ130,BL130,AV130,AX130,BN130,BP130,BR130,BT130,BV130,BX130,BZ130,CB130,CD130,CF130,CH130,CJ130,CL130,CN130,CP130,CR130,CT130,CV130,CX130),2)+LARGE((H130,J130,X130,Z130,L130,N130,P130,R130,T130,V130,AJ130,AL130,AF130,AH130,AN130,AP130,AR130,AT130,AZ130,BB130,BD130,BF130,BH130,BJ130,BL130,AV130,AX130,BN130,BP130,BR130,BT130,BV130,BX130,BZ130,CB130,CD130,CF130,CH130,CJ130,CL130,CN130,CP130,CR130,CT130,CV130,CX130),3)+LARGE((H130,J130,X130,Z130,L130,N130,P130,R130,T130,V130,AJ130,AL130,AF130,AH130,AN130,AP130,AR130,AT130,AZ130,BB130,BD130,BF130,BH130,BJ130,BL130,AV130,AX130,BN130,BP130,BR130,BT130,BV130,BX130,BZ130,CB130,CD130,CF130,CH130,CJ130,CL130,CN130,CP130,CR130,CT130,CV130,CX130),4)+LARGE((H130,J130,X130,Z130,L130,N130,P130,R130,T130,V130,AJ130,AL130,AF130,AH130,AN130,AP130,AR130,AT130,AZ130,BB130,BD130,BF130,BH130,BJ130,BL130,AV130,AX130,BN130,BP130,BR130,BT130,BV130,BX130,BZ130,CB130,CD130,CF130,CH130,CJ130,CL130,CN130,CP130,CR130,CT130,CV130,CX130),5)</f>
        <v>0</v>
      </c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</row>
    <row r="131" spans="1:207" s="2" customFormat="1" ht="15.75" customHeight="1" thickTop="1" thickBot="1" x14ac:dyDescent="0.3">
      <c r="A131" s="3"/>
      <c r="B131" s="92" t="s">
        <v>588</v>
      </c>
      <c r="C131" s="119" t="s">
        <v>168</v>
      </c>
      <c r="D131" s="115" t="s">
        <v>57</v>
      </c>
      <c r="E131" s="116">
        <v>2003</v>
      </c>
      <c r="F131" s="117" t="s">
        <v>69</v>
      </c>
      <c r="G131" s="135"/>
      <c r="H131" s="134"/>
      <c r="I131" s="129"/>
      <c r="J131" s="128"/>
      <c r="K131" s="124"/>
      <c r="L131" s="125"/>
      <c r="M131" s="127"/>
      <c r="N131" s="128"/>
      <c r="O131" s="216"/>
      <c r="P131" s="236"/>
      <c r="Q131" s="265"/>
      <c r="R131" s="246"/>
      <c r="S131" s="124">
        <v>21</v>
      </c>
      <c r="T131" s="125">
        <v>0</v>
      </c>
      <c r="U131" s="127"/>
      <c r="V131" s="128"/>
      <c r="W131" s="135"/>
      <c r="X131" s="134"/>
      <c r="Y131" s="129"/>
      <c r="Z131" s="128"/>
      <c r="AA131" s="216"/>
      <c r="AB131" s="236"/>
      <c r="AC131" s="265"/>
      <c r="AD131" s="246"/>
      <c r="AE131" s="135"/>
      <c r="AF131" s="126"/>
      <c r="AG131" s="129"/>
      <c r="AH131" s="128"/>
      <c r="AI131" s="135"/>
      <c r="AJ131" s="126"/>
      <c r="AK131" s="129"/>
      <c r="AL131" s="130"/>
      <c r="AM131" s="133"/>
      <c r="AN131" s="131"/>
      <c r="AO131" s="129"/>
      <c r="AP131" s="137"/>
      <c r="AQ131" s="216"/>
      <c r="AR131" s="236"/>
      <c r="AS131" s="265"/>
      <c r="AT131" s="246"/>
      <c r="AU131" s="135"/>
      <c r="AV131" s="126"/>
      <c r="AW131" s="129"/>
      <c r="AX131" s="130"/>
      <c r="AY131" s="135"/>
      <c r="AZ131" s="134"/>
      <c r="BA131" s="129"/>
      <c r="BB131" s="130"/>
      <c r="BC131" s="216"/>
      <c r="BD131" s="224"/>
      <c r="BE131" s="265"/>
      <c r="BF131" s="246"/>
      <c r="BG131" s="79"/>
      <c r="BH131" s="80"/>
      <c r="BI131" s="135">
        <v>12</v>
      </c>
      <c r="BJ131" s="136">
        <v>0</v>
      </c>
      <c r="BK131" s="129"/>
      <c r="BL131" s="130"/>
      <c r="BM131" s="135"/>
      <c r="BN131" s="126"/>
      <c r="BO131" s="142"/>
      <c r="BP131" s="132"/>
      <c r="BQ131" s="199"/>
      <c r="BR131" s="201"/>
      <c r="BS131" s="129"/>
      <c r="BT131" s="130"/>
      <c r="BU131" s="79"/>
      <c r="BV131" s="86"/>
      <c r="BW131" s="135">
        <v>9</v>
      </c>
      <c r="BX131" s="134">
        <v>0</v>
      </c>
      <c r="BY131" s="129"/>
      <c r="BZ131" s="130"/>
      <c r="CA131" s="87"/>
      <c r="CB131" s="82"/>
      <c r="CC131" s="154"/>
      <c r="CD131" s="155"/>
      <c r="CE131" s="139"/>
      <c r="CF131" s="132"/>
      <c r="CG131" s="154"/>
      <c r="CH131" s="126"/>
      <c r="CI131" s="142"/>
      <c r="CJ131" s="132"/>
      <c r="CK131" s="174"/>
      <c r="CL131" s="195"/>
      <c r="CM131" s="270"/>
      <c r="CN131" s="198">
        <v>0</v>
      </c>
      <c r="CO131" s="216"/>
      <c r="CP131" s="237"/>
      <c r="CQ131" s="214"/>
      <c r="CR131" s="246">
        <v>0</v>
      </c>
      <c r="CS131" s="174"/>
      <c r="CT131" s="195">
        <v>0</v>
      </c>
      <c r="CU131" s="145"/>
      <c r="CV131" s="163">
        <v>0</v>
      </c>
      <c r="CW131" s="299"/>
      <c r="CX131" s="298">
        <v>0</v>
      </c>
      <c r="CY131" s="90">
        <f>LARGE((H131,J131,X131,Z131,L131,N131,P131,R131,T131,V131,AJ131,AL131,AF131,AH131,AN131,AP131,AR131,AT131,AZ131,BB131,BD131,BF131,BH131,BJ131,BL131,AV131,AX131,BN131,BP131,BR131,BT131,BV131,BX131,BZ131,CB131,CD131,CF131,CH131,CJ131,CL131,CN131,CP131,CR131,CT131,CV131,CX131),1)+LARGE((H131,J131,X131,Z131,L131,N131,P131,R131,T131,V131,AJ131,AL131,AF131,AH131,AN131,AP131,AR131,AT131,AZ131,BB131,BD131,BF131,BH131,BJ131,BL131,AV131,AX131,BN131,BP131,BR131,BT131,BV131,BX131,BZ131,CB131,CD131,CF131,CH131,CJ131,CL131,CN131,CP131,CR131,CT131,CV131,CX131),2)+LARGE((H131,J131,X131,Z131,L131,N131,P131,R131,T131,V131,AJ131,AL131,AF131,AH131,AN131,AP131,AR131,AT131,AZ131,BB131,BD131,BF131,BH131,BJ131,BL131,AV131,AX131,BN131,BP131,BR131,BT131,BV131,BX131,BZ131,CB131,CD131,CF131,CH131,CJ131,CL131,CN131,CP131,CR131,CT131,CV131,CX131),3)+LARGE((H131,J131,X131,Z131,L131,N131,P131,R131,T131,V131,AJ131,AL131,AF131,AH131,AN131,AP131,AR131,AT131,AZ131,BB131,BD131,BF131,BH131,BJ131,BL131,AV131,AX131,BN131,BP131,BR131,BT131,BV131,BX131,BZ131,CB131,CD131,CF131,CH131,CJ131,CL131,CN131,CP131,CR131,CT131,CV131,CX131),4)+LARGE((H131,J131,X131,Z131,L131,N131,P131,R131,T131,V131,AJ131,AL131,AF131,AH131,AN131,AP131,AR131,AT131,AZ131,BB131,BD131,BF131,BH131,BJ131,BL131,AV131,AX131,BN131,BP131,BR131,BT131,BV131,BX131,BZ131,CB131,CD131,CF131,CH131,CJ131,CL131,CN131,CP131,CR131,CT131,CV131,CX131),5)</f>
        <v>0</v>
      </c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</row>
    <row r="132" spans="1:207" s="2" customFormat="1" ht="15.75" customHeight="1" thickTop="1" thickBot="1" x14ac:dyDescent="0.3">
      <c r="A132" s="3"/>
      <c r="B132" s="92" t="s">
        <v>588</v>
      </c>
      <c r="C132" s="119" t="s">
        <v>481</v>
      </c>
      <c r="D132" s="115" t="s">
        <v>35</v>
      </c>
      <c r="E132" s="116">
        <v>2003</v>
      </c>
      <c r="F132" s="117" t="s">
        <v>480</v>
      </c>
      <c r="G132" s="135"/>
      <c r="H132" s="134"/>
      <c r="I132" s="129"/>
      <c r="J132" s="128"/>
      <c r="K132" s="124"/>
      <c r="L132" s="204"/>
      <c r="M132" s="127"/>
      <c r="N132" s="128"/>
      <c r="O132" s="174"/>
      <c r="P132" s="251"/>
      <c r="Q132" s="214"/>
      <c r="R132" s="246"/>
      <c r="S132" s="124"/>
      <c r="T132" s="204"/>
      <c r="U132" s="127"/>
      <c r="V132" s="128"/>
      <c r="W132" s="135"/>
      <c r="X132" s="126"/>
      <c r="Y132" s="129"/>
      <c r="Z132" s="128"/>
      <c r="AA132" s="174"/>
      <c r="AB132" s="251"/>
      <c r="AC132" s="214"/>
      <c r="AD132" s="231"/>
      <c r="AE132" s="135"/>
      <c r="AF132" s="126"/>
      <c r="AG132" s="129"/>
      <c r="AH132" s="128"/>
      <c r="AI132" s="135">
        <v>10</v>
      </c>
      <c r="AJ132" s="126">
        <v>0</v>
      </c>
      <c r="AK132" s="129"/>
      <c r="AL132" s="130"/>
      <c r="AM132" s="133"/>
      <c r="AN132" s="131"/>
      <c r="AO132" s="129"/>
      <c r="AP132" s="137"/>
      <c r="AQ132" s="174"/>
      <c r="AR132" s="251"/>
      <c r="AS132" s="214"/>
      <c r="AT132" s="231"/>
      <c r="AU132" s="135"/>
      <c r="AV132" s="126"/>
      <c r="AW132" s="129"/>
      <c r="AX132" s="130"/>
      <c r="AY132" s="135"/>
      <c r="AZ132" s="134"/>
      <c r="BA132" s="129"/>
      <c r="BB132" s="130"/>
      <c r="BC132" s="174"/>
      <c r="BD132" s="251"/>
      <c r="BE132" s="214"/>
      <c r="BF132" s="231"/>
      <c r="BG132" s="79"/>
      <c r="BH132" s="80"/>
      <c r="BI132" s="135"/>
      <c r="BJ132" s="136"/>
      <c r="BK132" s="129"/>
      <c r="BL132" s="130"/>
      <c r="BM132" s="135"/>
      <c r="BN132" s="126"/>
      <c r="BO132" s="142"/>
      <c r="BP132" s="132"/>
      <c r="BQ132" s="199"/>
      <c r="BR132" s="201"/>
      <c r="BS132" s="129"/>
      <c r="BT132" s="130"/>
      <c r="BU132" s="79"/>
      <c r="BV132" s="86"/>
      <c r="BW132" s="135"/>
      <c r="BX132" s="134"/>
      <c r="BY132" s="129"/>
      <c r="BZ132" s="130"/>
      <c r="CA132" s="87"/>
      <c r="CB132" s="82"/>
      <c r="CC132" s="154"/>
      <c r="CD132" s="155"/>
      <c r="CE132" s="139"/>
      <c r="CF132" s="132"/>
      <c r="CG132" s="154"/>
      <c r="CH132" s="126"/>
      <c r="CI132" s="142"/>
      <c r="CJ132" s="144"/>
      <c r="CK132" s="174"/>
      <c r="CL132" s="195"/>
      <c r="CM132" s="270"/>
      <c r="CN132" s="198"/>
      <c r="CO132" s="174"/>
      <c r="CP132" s="249"/>
      <c r="CQ132" s="214"/>
      <c r="CR132" s="246">
        <v>0</v>
      </c>
      <c r="CS132" s="174"/>
      <c r="CT132" s="195">
        <v>0</v>
      </c>
      <c r="CU132" s="145"/>
      <c r="CV132" s="163">
        <v>0</v>
      </c>
      <c r="CW132" s="300"/>
      <c r="CX132" s="295">
        <v>0</v>
      </c>
      <c r="CY132" s="90">
        <f>LARGE((H132,J132,X132,Z132,L132,N132,P132,R132,T132,V132,AJ132,AL132,AF132,AH132,AN132,AP132,AR132,AT132,AZ132,BB132,BD132,BF132,BH132,BJ132,BL132,AV132,AX132,BN132,BP132,BR132,BT132,BV132,BX132,BZ132,CB132,CD132,CF132,CH132,CJ132,CL132,CN132,CP132,CR132,CT132,CV132,CX132),1)+LARGE((H132,J132,X132,Z132,L132,N132,P132,R132,T132,V132,AJ132,AL132,AF132,AH132,AN132,AP132,AR132,AT132,AZ132,BB132,BD132,BF132,BH132,BJ132,BL132,AV132,AX132,BN132,BP132,BR132,BT132,BV132,BX132,BZ132,CB132,CD132,CF132,CH132,CJ132,CL132,CN132,CP132,CR132,CT132,CV132,CX132),2)+LARGE((H132,J132,X132,Z132,L132,N132,P132,R132,T132,V132,AJ132,AL132,AF132,AH132,AN132,AP132,AR132,AT132,AZ132,BB132,BD132,BF132,BH132,BJ132,BL132,AV132,AX132,BN132,BP132,BR132,BT132,BV132,BX132,BZ132,CB132,CD132,CF132,CH132,CJ132,CL132,CN132,CP132,CR132,CT132,CV132,CX132),3)+LARGE((H132,J132,X132,Z132,L132,N132,P132,R132,T132,V132,AJ132,AL132,AF132,AH132,AN132,AP132,AR132,AT132,AZ132,BB132,BD132,BF132,BH132,BJ132,BL132,AV132,AX132,BN132,BP132,BR132,BT132,BV132,BX132,BZ132,CB132,CD132,CF132,CH132,CJ132,CL132,CN132,CP132,CR132,CT132,CV132,CX132),4)+LARGE((H132,J132,X132,Z132,L132,N132,P132,R132,T132,V132,AJ132,AL132,AF132,AH132,AN132,AP132,AR132,AT132,AZ132,BB132,BD132,BF132,BH132,BJ132,BL132,AV132,AX132,BN132,BP132,BR132,BT132,BV132,BX132,BZ132,CB132,CD132,CF132,CH132,CJ132,CL132,CN132,CP132,CR132,CT132,CV132,CX132),5)</f>
        <v>0</v>
      </c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</row>
    <row r="133" spans="1:207" s="2" customFormat="1" ht="15.75" customHeight="1" thickTop="1" thickBot="1" x14ac:dyDescent="0.3">
      <c r="A133" s="3"/>
      <c r="B133" s="92" t="s">
        <v>588</v>
      </c>
      <c r="C133" s="119" t="s">
        <v>108</v>
      </c>
      <c r="D133" s="115" t="s">
        <v>109</v>
      </c>
      <c r="E133" s="116">
        <v>2003</v>
      </c>
      <c r="F133" s="117" t="s">
        <v>79</v>
      </c>
      <c r="G133" s="135"/>
      <c r="H133" s="126"/>
      <c r="I133" s="129"/>
      <c r="J133" s="128"/>
      <c r="K133" s="124"/>
      <c r="L133" s="125"/>
      <c r="M133" s="127"/>
      <c r="N133" s="128"/>
      <c r="O133" s="216"/>
      <c r="P133" s="237">
        <v>0</v>
      </c>
      <c r="Q133" s="214"/>
      <c r="R133" s="246"/>
      <c r="S133" s="124"/>
      <c r="T133" s="204"/>
      <c r="U133" s="127"/>
      <c r="V133" s="128"/>
      <c r="W133" s="135"/>
      <c r="X133" s="126"/>
      <c r="Y133" s="129"/>
      <c r="Z133" s="128"/>
      <c r="AA133" s="216"/>
      <c r="AB133" s="237"/>
      <c r="AC133" s="214"/>
      <c r="AD133" s="246"/>
      <c r="AE133" s="135"/>
      <c r="AF133" s="126"/>
      <c r="AG133" s="129"/>
      <c r="AH133" s="128"/>
      <c r="AI133" s="135"/>
      <c r="AJ133" s="126"/>
      <c r="AK133" s="129"/>
      <c r="AL133" s="130"/>
      <c r="AM133" s="133"/>
      <c r="AN133" s="131"/>
      <c r="AO133" s="129"/>
      <c r="AP133" s="137"/>
      <c r="AQ133" s="216"/>
      <c r="AR133" s="237"/>
      <c r="AS133" s="214"/>
      <c r="AT133" s="246"/>
      <c r="AU133" s="135"/>
      <c r="AV133" s="126"/>
      <c r="AW133" s="129"/>
      <c r="AX133" s="130"/>
      <c r="AY133" s="135"/>
      <c r="AZ133" s="134"/>
      <c r="BA133" s="129"/>
      <c r="BB133" s="130"/>
      <c r="BC133" s="216"/>
      <c r="BD133" s="237"/>
      <c r="BE133" s="214"/>
      <c r="BF133" s="246"/>
      <c r="BG133" s="79"/>
      <c r="BH133" s="80"/>
      <c r="BI133" s="135"/>
      <c r="BJ133" s="136"/>
      <c r="BK133" s="129"/>
      <c r="BL133" s="130"/>
      <c r="BM133" s="135"/>
      <c r="BN133" s="126"/>
      <c r="BO133" s="142"/>
      <c r="BP133" s="132"/>
      <c r="BQ133" s="199"/>
      <c r="BR133" s="201"/>
      <c r="BS133" s="129"/>
      <c r="BT133" s="130"/>
      <c r="BU133" s="79"/>
      <c r="BV133" s="86"/>
      <c r="BW133" s="135"/>
      <c r="BX133" s="126"/>
      <c r="BY133" s="129"/>
      <c r="BZ133" s="130"/>
      <c r="CA133" s="87"/>
      <c r="CB133" s="82"/>
      <c r="CC133" s="154"/>
      <c r="CD133" s="155"/>
      <c r="CE133" s="139">
        <v>30</v>
      </c>
      <c r="CF133" s="132">
        <v>0</v>
      </c>
      <c r="CG133" s="154"/>
      <c r="CH133" s="126"/>
      <c r="CI133" s="142"/>
      <c r="CJ133" s="132"/>
      <c r="CK133" s="174"/>
      <c r="CL133" s="197">
        <v>0</v>
      </c>
      <c r="CM133" s="205"/>
      <c r="CN133" s="198">
        <v>0</v>
      </c>
      <c r="CO133" s="216"/>
      <c r="CP133" s="237">
        <v>0</v>
      </c>
      <c r="CQ133" s="214"/>
      <c r="CR133" s="246">
        <v>0</v>
      </c>
      <c r="CS133" s="174"/>
      <c r="CT133" s="195">
        <v>0</v>
      </c>
      <c r="CU133" s="139">
        <v>32</v>
      </c>
      <c r="CV133" s="153">
        <v>0</v>
      </c>
      <c r="CW133" s="299"/>
      <c r="CX133" s="298"/>
      <c r="CY133" s="90">
        <f>LARGE((H133,J133,X133,Z133,L133,N133,P133,R133,T133,V133,AJ133,AL133,AF133,AH133,AN133,AP133,AR133,AT133,AZ133,BB133,BD133,BF133,BH133,BJ133,BL133,AV133,AX133,BN133,BP133,BR133,BT133,BV133,BX133,BZ133,CB133,CD133,CF133,CH133,CJ133,CL133,CN133,CP133,CR133,CT133,CV133,CX133),1)+LARGE((H133,J133,X133,Z133,L133,N133,P133,R133,T133,V133,AJ133,AL133,AF133,AH133,AN133,AP133,AR133,AT133,AZ133,BB133,BD133,BF133,BH133,BJ133,BL133,AV133,AX133,BN133,BP133,BR133,BT133,BV133,BX133,BZ133,CB133,CD133,CF133,CH133,CJ133,CL133,CN133,CP133,CR133,CT133,CV133,CX133),2)+LARGE((H133,J133,X133,Z133,L133,N133,P133,R133,T133,V133,AJ133,AL133,AF133,AH133,AN133,AP133,AR133,AT133,AZ133,BB133,BD133,BF133,BH133,BJ133,BL133,AV133,AX133,BN133,BP133,BR133,BT133,BV133,BX133,BZ133,CB133,CD133,CF133,CH133,CJ133,CL133,CN133,CP133,CR133,CT133,CV133,CX133),3)+LARGE((H133,J133,X133,Z133,L133,N133,P133,R133,T133,V133,AJ133,AL133,AF133,AH133,AN133,AP133,AR133,AT133,AZ133,BB133,BD133,BF133,BH133,BJ133,BL133,AV133,AX133,BN133,BP133,BR133,BT133,BV133,BX133,BZ133,CB133,CD133,CF133,CH133,CJ133,CL133,CN133,CP133,CR133,CT133,CV133,CX133),4)+LARGE((H133,J133,X133,Z133,L133,N133,P133,R133,T133,V133,AJ133,AL133,AF133,AH133,AN133,AP133,AR133,AT133,AZ133,BB133,BD133,BF133,BH133,BJ133,BL133,AV133,AX133,BN133,BP133,BR133,BT133,BV133,BX133,BZ133,CB133,CD133,CF133,CH133,CJ133,CL133,CN133,CP133,CR133,CT133,CV133,CX133),5)</f>
        <v>0</v>
      </c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</row>
    <row r="134" spans="1:207" s="2" customFormat="1" ht="15.75" customHeight="1" thickTop="1" thickBot="1" x14ac:dyDescent="0.3">
      <c r="A134" s="3"/>
      <c r="B134" s="92" t="s">
        <v>588</v>
      </c>
      <c r="C134" s="118" t="s">
        <v>454</v>
      </c>
      <c r="D134" s="121" t="s">
        <v>455</v>
      </c>
      <c r="E134" s="122">
        <v>2005</v>
      </c>
      <c r="F134" s="123" t="s">
        <v>226</v>
      </c>
      <c r="G134" s="135"/>
      <c r="H134" s="126"/>
      <c r="I134" s="129"/>
      <c r="J134" s="128"/>
      <c r="K134" s="124"/>
      <c r="L134" s="125"/>
      <c r="M134" s="127"/>
      <c r="N134" s="128"/>
      <c r="O134" s="174"/>
      <c r="P134" s="249"/>
      <c r="Q134" s="214"/>
      <c r="R134" s="246"/>
      <c r="S134" s="124"/>
      <c r="T134" s="125"/>
      <c r="U134" s="127"/>
      <c r="V134" s="128"/>
      <c r="W134" s="135"/>
      <c r="X134" s="126"/>
      <c r="Y134" s="129"/>
      <c r="Z134" s="128"/>
      <c r="AA134" s="174"/>
      <c r="AB134" s="249"/>
      <c r="AC134" s="214"/>
      <c r="AD134" s="242"/>
      <c r="AE134" s="135"/>
      <c r="AF134" s="126"/>
      <c r="AG134" s="129">
        <v>40</v>
      </c>
      <c r="AH134" s="128">
        <v>0</v>
      </c>
      <c r="AI134" s="135"/>
      <c r="AJ134" s="126"/>
      <c r="AK134" s="129"/>
      <c r="AL134" s="130"/>
      <c r="AM134" s="133"/>
      <c r="AN134" s="131"/>
      <c r="AO134" s="129"/>
      <c r="AP134" s="137"/>
      <c r="AQ134" s="174"/>
      <c r="AR134" s="249"/>
      <c r="AS134" s="214">
        <v>29</v>
      </c>
      <c r="AT134" s="227">
        <v>0</v>
      </c>
      <c r="AU134" s="135"/>
      <c r="AV134" s="126"/>
      <c r="AW134" s="129"/>
      <c r="AX134" s="130"/>
      <c r="AY134" s="135"/>
      <c r="AZ134" s="134"/>
      <c r="BA134" s="129"/>
      <c r="BB134" s="130"/>
      <c r="BC134" s="174"/>
      <c r="BD134" s="249"/>
      <c r="BE134" s="214"/>
      <c r="BF134" s="227"/>
      <c r="BG134" s="79"/>
      <c r="BH134" s="80"/>
      <c r="BI134" s="135"/>
      <c r="BJ134" s="136"/>
      <c r="BK134" s="129"/>
      <c r="BL134" s="130"/>
      <c r="BM134" s="135"/>
      <c r="BN134" s="126"/>
      <c r="BO134" s="142"/>
      <c r="BP134" s="132"/>
      <c r="BQ134" s="199"/>
      <c r="BR134" s="201"/>
      <c r="BS134" s="129"/>
      <c r="BT134" s="130"/>
      <c r="BU134" s="79"/>
      <c r="BV134" s="86"/>
      <c r="BW134" s="135"/>
      <c r="BX134" s="134"/>
      <c r="BY134" s="129"/>
      <c r="BZ134" s="130"/>
      <c r="CA134" s="87"/>
      <c r="CB134" s="82"/>
      <c r="CC134" s="154"/>
      <c r="CD134" s="155"/>
      <c r="CE134" s="139"/>
      <c r="CF134" s="132"/>
      <c r="CG134" s="154"/>
      <c r="CH134" s="126"/>
      <c r="CI134" s="142"/>
      <c r="CJ134" s="144"/>
      <c r="CK134" s="174"/>
      <c r="CL134" s="197"/>
      <c r="CM134" s="205"/>
      <c r="CN134" s="198">
        <v>0</v>
      </c>
      <c r="CO134" s="174"/>
      <c r="CP134" s="249">
        <v>0</v>
      </c>
      <c r="CQ134" s="214"/>
      <c r="CR134" s="246"/>
      <c r="CS134" s="174"/>
      <c r="CT134" s="195">
        <v>0</v>
      </c>
      <c r="CU134" s="145"/>
      <c r="CV134" s="163">
        <v>0</v>
      </c>
      <c r="CW134" s="300"/>
      <c r="CX134" s="295">
        <v>0</v>
      </c>
      <c r="CY134" s="90">
        <f>LARGE((H134,J134,X134,Z134,L134,N134,P134,R134,T134,V134,AJ134,AL134,AF134,AH134,AN134,AP134,AR134,AT134,AZ134,BB134,BD134,BF134,BH134,BJ134,BL134,AV134,AX134,BN134,BP134,BR134,BT134,BV134,BX134,BZ134,CB134,CD134,CF134,CH134,CJ134,CL134,CN134,CP134,CR134,CT134,CV134,CX134),1)+LARGE((H134,J134,X134,Z134,L134,N134,P134,R134,T134,V134,AJ134,AL134,AF134,AH134,AN134,AP134,AR134,AT134,AZ134,BB134,BD134,BF134,BH134,BJ134,BL134,AV134,AX134,BN134,BP134,BR134,BT134,BV134,BX134,BZ134,CB134,CD134,CF134,CH134,CJ134,CL134,CN134,CP134,CR134,CT134,CV134,CX134),2)+LARGE((H134,J134,X134,Z134,L134,N134,P134,R134,T134,V134,AJ134,AL134,AF134,AH134,AN134,AP134,AR134,AT134,AZ134,BB134,BD134,BF134,BH134,BJ134,BL134,AV134,AX134,BN134,BP134,BR134,BT134,BV134,BX134,BZ134,CB134,CD134,CF134,CH134,CJ134,CL134,CN134,CP134,CR134,CT134,CV134,CX134),3)+LARGE((H134,J134,X134,Z134,L134,N134,P134,R134,T134,V134,AJ134,AL134,AF134,AH134,AN134,AP134,AR134,AT134,AZ134,BB134,BD134,BF134,BH134,BJ134,BL134,AV134,AX134,BN134,BP134,BR134,BT134,BV134,BX134,BZ134,CB134,CD134,CF134,CH134,CJ134,CL134,CN134,CP134,CR134,CT134,CV134,CX134),4)+LARGE((H134,J134,X134,Z134,L134,N134,P134,R134,T134,V134,AJ134,AL134,AF134,AH134,AN134,AP134,AR134,AT134,AZ134,BB134,BD134,BF134,BH134,BJ134,BL134,AV134,AX134,BN134,BP134,BR134,BT134,BV134,BX134,BZ134,CB134,CD134,CF134,CH134,CJ134,CL134,CN134,CP134,CR134,CT134,CV134,CX134),5)</f>
        <v>0</v>
      </c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</row>
    <row r="135" spans="1:207" s="2" customFormat="1" ht="15.75" customHeight="1" thickTop="1" thickBot="1" x14ac:dyDescent="0.3">
      <c r="A135" s="3"/>
      <c r="B135" s="92" t="s">
        <v>588</v>
      </c>
      <c r="C135" s="119" t="s">
        <v>584</v>
      </c>
      <c r="D135" s="115" t="s">
        <v>585</v>
      </c>
      <c r="E135" s="116">
        <v>2003</v>
      </c>
      <c r="F135" s="117"/>
      <c r="G135" s="135"/>
      <c r="H135" s="126"/>
      <c r="I135" s="129"/>
      <c r="J135" s="128"/>
      <c r="K135" s="124"/>
      <c r="L135" s="125"/>
      <c r="M135" s="127"/>
      <c r="N135" s="128"/>
      <c r="O135" s="174"/>
      <c r="P135" s="249"/>
      <c r="Q135" s="214"/>
      <c r="R135" s="242"/>
      <c r="S135" s="124"/>
      <c r="T135" s="125"/>
      <c r="U135" s="127"/>
      <c r="V135" s="128"/>
      <c r="W135" s="135"/>
      <c r="X135" s="126"/>
      <c r="Y135" s="129"/>
      <c r="Z135" s="128"/>
      <c r="AA135" s="174"/>
      <c r="AB135" s="249"/>
      <c r="AC135" s="214"/>
      <c r="AD135" s="242"/>
      <c r="AE135" s="135"/>
      <c r="AF135" s="126"/>
      <c r="AG135" s="129"/>
      <c r="AH135" s="128"/>
      <c r="AI135" s="135"/>
      <c r="AJ135" s="126"/>
      <c r="AK135" s="129"/>
      <c r="AL135" s="130"/>
      <c r="AM135" s="133"/>
      <c r="AN135" s="131"/>
      <c r="AO135" s="129"/>
      <c r="AP135" s="137"/>
      <c r="AQ135" s="174"/>
      <c r="AR135" s="325"/>
      <c r="AS135" s="214"/>
      <c r="AT135" s="242"/>
      <c r="AU135" s="135"/>
      <c r="AV135" s="126"/>
      <c r="AW135" s="129"/>
      <c r="AX135" s="130"/>
      <c r="AY135" s="135"/>
      <c r="AZ135" s="134"/>
      <c r="BA135" s="129"/>
      <c r="BB135" s="130"/>
      <c r="BC135" s="174"/>
      <c r="BD135" s="325"/>
      <c r="BE135" s="214"/>
      <c r="BF135" s="242"/>
      <c r="BG135" s="79"/>
      <c r="BH135" s="80"/>
      <c r="BI135" s="135"/>
      <c r="BJ135" s="136"/>
      <c r="BK135" s="129"/>
      <c r="BL135" s="130"/>
      <c r="BM135" s="135">
        <v>23</v>
      </c>
      <c r="BN135" s="126">
        <v>0</v>
      </c>
      <c r="BO135" s="142"/>
      <c r="BP135" s="132"/>
      <c r="BQ135" s="199"/>
      <c r="BR135" s="201"/>
      <c r="BS135" s="129"/>
      <c r="BT135" s="130"/>
      <c r="BU135" s="79"/>
      <c r="BV135" s="86"/>
      <c r="BW135" s="135"/>
      <c r="BX135" s="134"/>
      <c r="BY135" s="129"/>
      <c r="BZ135" s="130"/>
      <c r="CA135" s="87"/>
      <c r="CB135" s="82"/>
      <c r="CC135" s="154"/>
      <c r="CD135" s="155"/>
      <c r="CE135" s="139"/>
      <c r="CF135" s="132"/>
      <c r="CG135" s="154"/>
      <c r="CH135" s="126"/>
      <c r="CI135" s="142"/>
      <c r="CJ135" s="144"/>
      <c r="CK135" s="174"/>
      <c r="CL135" s="197"/>
      <c r="CM135" s="205"/>
      <c r="CN135" s="198"/>
      <c r="CO135" s="174"/>
      <c r="CP135" s="249"/>
      <c r="CQ135" s="214"/>
      <c r="CR135" s="246">
        <v>0</v>
      </c>
      <c r="CS135" s="174"/>
      <c r="CT135" s="195">
        <v>0</v>
      </c>
      <c r="CU135" s="145"/>
      <c r="CV135" s="163">
        <v>0</v>
      </c>
      <c r="CW135" s="300"/>
      <c r="CX135" s="295">
        <v>0</v>
      </c>
      <c r="CY135" s="90">
        <f>LARGE((H135,J135,X135,Z135,L135,N135,P135,R135,T135,V135,AJ135,AL135,AF135,AH135,AN135,AP135,AR135,AT135,AZ135,BB135,BD135,BF135,BH135,BJ135,BL135,AV135,AX135,BN135,BP135,BR135,BT135,BV135,BX135,BZ135,CB135,CD135,CF135,CH135,CJ135,CL135,CN135,CP135,CR135,CT135,CV135,CX135),1)+LARGE((H135,J135,X135,Z135,L135,N135,P135,R135,T135,V135,AJ135,AL135,AF135,AH135,AN135,AP135,AR135,AT135,AZ135,BB135,BD135,BF135,BH135,BJ135,BL135,AV135,AX135,BN135,BP135,BR135,BT135,BV135,BX135,BZ135,CB135,CD135,CF135,CH135,CJ135,CL135,CN135,CP135,CR135,CT135,CV135,CX135),2)+LARGE((H135,J135,X135,Z135,L135,N135,P135,R135,T135,V135,AJ135,AL135,AF135,AH135,AN135,AP135,AR135,AT135,AZ135,BB135,BD135,BF135,BH135,BJ135,BL135,AV135,AX135,BN135,BP135,BR135,BT135,BV135,BX135,BZ135,CB135,CD135,CF135,CH135,CJ135,CL135,CN135,CP135,CR135,CT135,CV135,CX135),3)+LARGE((H135,J135,X135,Z135,L135,N135,P135,R135,T135,V135,AJ135,AL135,AF135,AH135,AN135,AP135,AR135,AT135,AZ135,BB135,BD135,BF135,BH135,BJ135,BL135,AV135,AX135,BN135,BP135,BR135,BT135,BV135,BX135,BZ135,CB135,CD135,CF135,CH135,CJ135,CL135,CN135,CP135,CR135,CT135,CV135,CX135),4)+LARGE((H135,J135,X135,Z135,L135,N135,P135,R135,T135,V135,AJ135,AL135,AF135,AH135,AN135,AP135,AR135,AT135,AZ135,BB135,BD135,BF135,BH135,BJ135,BL135,AV135,AX135,BN135,BP135,BR135,BT135,BV135,BX135,BZ135,CB135,CD135,CF135,CH135,CJ135,CL135,CN135,CP135,CR135,CT135,CV135,CX135),5)</f>
        <v>0</v>
      </c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</row>
    <row r="136" spans="1:207" s="2" customFormat="1" ht="15.75" customHeight="1" thickTop="1" thickBot="1" x14ac:dyDescent="0.3">
      <c r="A136" s="3"/>
      <c r="B136" s="92" t="s">
        <v>588</v>
      </c>
      <c r="C136" s="119" t="s">
        <v>94</v>
      </c>
      <c r="D136" s="115" t="s">
        <v>95</v>
      </c>
      <c r="E136" s="116">
        <v>2003</v>
      </c>
      <c r="F136" s="117" t="s">
        <v>78</v>
      </c>
      <c r="G136" s="135"/>
      <c r="H136" s="126"/>
      <c r="I136" s="129"/>
      <c r="J136" s="128"/>
      <c r="K136" s="124"/>
      <c r="L136" s="125"/>
      <c r="M136" s="127"/>
      <c r="N136" s="128"/>
      <c r="O136" s="216"/>
      <c r="P136" s="237">
        <v>0</v>
      </c>
      <c r="Q136" s="214"/>
      <c r="R136" s="246"/>
      <c r="S136" s="124"/>
      <c r="T136" s="125"/>
      <c r="U136" s="127"/>
      <c r="V136" s="128"/>
      <c r="W136" s="135"/>
      <c r="X136" s="126"/>
      <c r="Y136" s="129"/>
      <c r="Z136" s="128"/>
      <c r="AA136" s="216"/>
      <c r="AB136" s="237"/>
      <c r="AC136" s="214"/>
      <c r="AD136" s="246"/>
      <c r="AE136" s="135"/>
      <c r="AF136" s="126"/>
      <c r="AG136" s="129"/>
      <c r="AH136" s="128"/>
      <c r="AI136" s="135"/>
      <c r="AJ136" s="126"/>
      <c r="AK136" s="129"/>
      <c r="AL136" s="130"/>
      <c r="AM136" s="133">
        <v>49</v>
      </c>
      <c r="AN136" s="131">
        <v>0</v>
      </c>
      <c r="AO136" s="129"/>
      <c r="AP136" s="137"/>
      <c r="AQ136" s="216"/>
      <c r="AR136" s="237"/>
      <c r="AS136" s="214"/>
      <c r="AT136" s="246"/>
      <c r="AU136" s="135"/>
      <c r="AV136" s="126"/>
      <c r="AW136" s="129"/>
      <c r="AX136" s="130"/>
      <c r="AY136" s="135">
        <v>45</v>
      </c>
      <c r="AZ136" s="134">
        <v>0</v>
      </c>
      <c r="BA136" s="129"/>
      <c r="BB136" s="130"/>
      <c r="BC136" s="216"/>
      <c r="BD136" s="237"/>
      <c r="BE136" s="214"/>
      <c r="BF136" s="246"/>
      <c r="BG136" s="79"/>
      <c r="BH136" s="80"/>
      <c r="BI136" s="135"/>
      <c r="BJ136" s="136"/>
      <c r="BK136" s="129"/>
      <c r="BL136" s="130"/>
      <c r="BM136" s="135"/>
      <c r="BN136" s="126"/>
      <c r="BO136" s="142"/>
      <c r="BP136" s="132"/>
      <c r="BQ136" s="199"/>
      <c r="BR136" s="441"/>
      <c r="BS136" s="129"/>
      <c r="BT136" s="130"/>
      <c r="BU136" s="79"/>
      <c r="BV136" s="80"/>
      <c r="BW136" s="135"/>
      <c r="BX136" s="134"/>
      <c r="BY136" s="129"/>
      <c r="BZ136" s="130"/>
      <c r="CA136" s="87"/>
      <c r="CB136" s="82"/>
      <c r="CC136" s="154"/>
      <c r="CD136" s="155"/>
      <c r="CE136" s="139"/>
      <c r="CF136" s="132"/>
      <c r="CG136" s="154"/>
      <c r="CH136" s="126"/>
      <c r="CI136" s="142"/>
      <c r="CJ136" s="132"/>
      <c r="CK136" s="174"/>
      <c r="CL136" s="197">
        <v>0</v>
      </c>
      <c r="CM136" s="205"/>
      <c r="CN136" s="198">
        <v>0</v>
      </c>
      <c r="CO136" s="216"/>
      <c r="CP136" s="237">
        <v>0</v>
      </c>
      <c r="CQ136" s="214"/>
      <c r="CR136" s="246">
        <v>0</v>
      </c>
      <c r="CS136" s="174"/>
      <c r="CT136" s="195">
        <v>0</v>
      </c>
      <c r="CU136" s="145"/>
      <c r="CV136" s="163">
        <v>0</v>
      </c>
      <c r="CW136" s="321"/>
      <c r="CX136" s="322"/>
      <c r="CY136" s="90">
        <f>LARGE((H136,J136,X136,Z136,L136,N136,P136,R136,T136,V136,AJ136,AL136,AF136,AH136,AN136,AP136,AR136,AT136,AZ136,BB136,BD136,BF136,BH136,BJ136,BL136,AV136,AX136,BN136,BP136,BR136,BT136,BV136,BX136,BZ136,CB136,CD136,CF136,CH136,CJ136,CL136,CN136,CP136,CR136,CT136,CV136,CX136),1)+LARGE((H136,J136,X136,Z136,L136,N136,P136,R136,T136,V136,AJ136,AL136,AF136,AH136,AN136,AP136,AR136,AT136,AZ136,BB136,BD136,BF136,BH136,BJ136,BL136,AV136,AX136,BN136,BP136,BR136,BT136,BV136,BX136,BZ136,CB136,CD136,CF136,CH136,CJ136,CL136,CN136,CP136,CR136,CT136,CV136,CX136),2)+LARGE((H136,J136,X136,Z136,L136,N136,P136,R136,T136,V136,AJ136,AL136,AF136,AH136,AN136,AP136,AR136,AT136,AZ136,BB136,BD136,BF136,BH136,BJ136,BL136,AV136,AX136,BN136,BP136,BR136,BT136,BV136,BX136,BZ136,CB136,CD136,CF136,CH136,CJ136,CL136,CN136,CP136,CR136,CT136,CV136,CX136),3)+LARGE((H136,J136,X136,Z136,L136,N136,P136,R136,T136,V136,AJ136,AL136,AF136,AH136,AN136,AP136,AR136,AT136,AZ136,BB136,BD136,BF136,BH136,BJ136,BL136,AV136,AX136,BN136,BP136,BR136,BT136,BV136,BX136,BZ136,CB136,CD136,CF136,CH136,CJ136,CL136,CN136,CP136,CR136,CT136,CV136,CX136),4)+LARGE((H136,J136,X136,Z136,L136,N136,P136,R136,T136,V136,AJ136,AL136,AF136,AH136,AN136,AP136,AR136,AT136,AZ136,BB136,BD136,BF136,BH136,BJ136,BL136,AV136,AX136,BN136,BP136,BR136,BT136,BV136,BX136,BZ136,CB136,CD136,CF136,CH136,CJ136,CL136,CN136,CP136,CR136,CT136,CV136,CX136),5)</f>
        <v>0</v>
      </c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</row>
    <row r="137" spans="1:207" s="2" customFormat="1" ht="15.75" customHeight="1" thickTop="1" thickBot="1" x14ac:dyDescent="0.3">
      <c r="A137" s="3"/>
      <c r="B137" s="92" t="s">
        <v>588</v>
      </c>
      <c r="C137" s="119" t="s">
        <v>151</v>
      </c>
      <c r="D137" s="115" t="s">
        <v>30</v>
      </c>
      <c r="E137" s="116">
        <v>2003</v>
      </c>
      <c r="F137" s="117" t="s">
        <v>163</v>
      </c>
      <c r="G137" s="135"/>
      <c r="H137" s="126"/>
      <c r="I137" s="129"/>
      <c r="J137" s="128"/>
      <c r="K137" s="124"/>
      <c r="L137" s="125"/>
      <c r="M137" s="127"/>
      <c r="N137" s="128"/>
      <c r="O137" s="216"/>
      <c r="P137" s="237"/>
      <c r="Q137" s="214"/>
      <c r="R137" s="246"/>
      <c r="S137" s="124"/>
      <c r="T137" s="125"/>
      <c r="U137" s="127"/>
      <c r="V137" s="128"/>
      <c r="W137" s="135"/>
      <c r="X137" s="126"/>
      <c r="Y137" s="129"/>
      <c r="Z137" s="128"/>
      <c r="AA137" s="216"/>
      <c r="AB137" s="237"/>
      <c r="AC137" s="214"/>
      <c r="AD137" s="246"/>
      <c r="AE137" s="135"/>
      <c r="AF137" s="126"/>
      <c r="AG137" s="129"/>
      <c r="AH137" s="128"/>
      <c r="AI137" s="135">
        <v>9</v>
      </c>
      <c r="AJ137" s="126">
        <v>0</v>
      </c>
      <c r="AK137" s="129"/>
      <c r="AL137" s="130"/>
      <c r="AM137" s="133">
        <v>59</v>
      </c>
      <c r="AN137" s="131">
        <v>0</v>
      </c>
      <c r="AO137" s="129"/>
      <c r="AP137" s="137"/>
      <c r="AQ137" s="216"/>
      <c r="AR137" s="237"/>
      <c r="AS137" s="214"/>
      <c r="AT137" s="242"/>
      <c r="AU137" s="135"/>
      <c r="AV137" s="126"/>
      <c r="AW137" s="129"/>
      <c r="AX137" s="130"/>
      <c r="AY137" s="135">
        <v>52</v>
      </c>
      <c r="AZ137" s="134">
        <v>0</v>
      </c>
      <c r="BA137" s="129"/>
      <c r="BB137" s="130"/>
      <c r="BC137" s="216"/>
      <c r="BD137" s="237"/>
      <c r="BE137" s="214"/>
      <c r="BF137" s="242"/>
      <c r="BG137" s="79"/>
      <c r="BH137" s="80"/>
      <c r="BI137" s="135"/>
      <c r="BJ137" s="136"/>
      <c r="BK137" s="129"/>
      <c r="BL137" s="130">
        <v>0</v>
      </c>
      <c r="BM137" s="135"/>
      <c r="BN137" s="126"/>
      <c r="BO137" s="142"/>
      <c r="BP137" s="132"/>
      <c r="BQ137" s="199"/>
      <c r="BR137" s="255"/>
      <c r="BS137" s="129"/>
      <c r="BT137" s="130"/>
      <c r="BU137" s="79"/>
      <c r="BV137" s="86"/>
      <c r="BW137" s="135"/>
      <c r="BX137" s="134"/>
      <c r="BY137" s="129"/>
      <c r="BZ137" s="130"/>
      <c r="CA137" s="87"/>
      <c r="CB137" s="82"/>
      <c r="CC137" s="154"/>
      <c r="CD137" s="155"/>
      <c r="CE137" s="139"/>
      <c r="CF137" s="132"/>
      <c r="CG137" s="154"/>
      <c r="CH137" s="126"/>
      <c r="CI137" s="142"/>
      <c r="CJ137" s="132"/>
      <c r="CK137" s="174"/>
      <c r="CL137" s="197"/>
      <c r="CM137" s="205"/>
      <c r="CN137" s="198"/>
      <c r="CO137" s="216"/>
      <c r="CP137" s="237"/>
      <c r="CQ137" s="214"/>
      <c r="CR137" s="246"/>
      <c r="CS137" s="174"/>
      <c r="CT137" s="195"/>
      <c r="CU137" s="145"/>
      <c r="CV137" s="163">
        <v>0</v>
      </c>
      <c r="CW137" s="299"/>
      <c r="CX137" s="298"/>
      <c r="CY137" s="90">
        <f>LARGE((H137,J137,X137,Z137,L137,N137,P137,R137,T137,V137,AJ137,AL137,AF137,AH137,AN137,AP137,AR137,AT137,AZ137,BB137,BD137,BF137,BH137,BJ137,BL137,AV137,AX137,BN137,BP137,BR137,BT137,BV137,BX137,BZ137,CB137,CD137,CF137,CH137,CJ137,CL137,CN137,CP137,CR137,CT137,CV137,CX137),1)+LARGE((H137,J137,X137,Z137,L137,N137,P137,R137,T137,V137,AJ137,AL137,AF137,AH137,AN137,AP137,AR137,AT137,AZ137,BB137,BD137,BF137,BH137,BJ137,BL137,AV137,AX137,BN137,BP137,BR137,BT137,BV137,BX137,BZ137,CB137,CD137,CF137,CH137,CJ137,CL137,CN137,CP137,CR137,CT137,CV137,CX137),2)+LARGE((H137,J137,X137,Z137,L137,N137,P137,R137,T137,V137,AJ137,AL137,AF137,AH137,AN137,AP137,AR137,AT137,AZ137,BB137,BD137,BF137,BH137,BJ137,BL137,AV137,AX137,BN137,BP137,BR137,BT137,BV137,BX137,BZ137,CB137,CD137,CF137,CH137,CJ137,CL137,CN137,CP137,CR137,CT137,CV137,CX137),3)+LARGE((H137,J137,X137,Z137,L137,N137,P137,R137,T137,V137,AJ137,AL137,AF137,AH137,AN137,AP137,AR137,AT137,AZ137,BB137,BD137,BF137,BH137,BJ137,BL137,AV137,AX137,BN137,BP137,BR137,BT137,BV137,BX137,BZ137,CB137,CD137,CF137,CH137,CJ137,CL137,CN137,CP137,CR137,CT137,CV137,CX137),4)+LARGE((H137,J137,X137,Z137,L137,N137,P137,R137,T137,V137,AJ137,AL137,AF137,AH137,AN137,AP137,AR137,AT137,AZ137,BB137,BD137,BF137,BH137,BJ137,BL137,AV137,AX137,BN137,BP137,BR137,BT137,BV137,BX137,BZ137,CB137,CD137,CF137,CH137,CJ137,CL137,CN137,CP137,CR137,CT137,CV137,CX137),5)</f>
        <v>0</v>
      </c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</row>
    <row r="138" spans="1:207" s="2" customFormat="1" ht="15.75" customHeight="1" thickTop="1" thickBot="1" x14ac:dyDescent="0.3">
      <c r="A138" s="3"/>
      <c r="B138" s="92" t="s">
        <v>588</v>
      </c>
      <c r="C138" s="119" t="s">
        <v>445</v>
      </c>
      <c r="D138" s="115" t="s">
        <v>378</v>
      </c>
      <c r="E138" s="116">
        <v>2003</v>
      </c>
      <c r="F138" s="117" t="s">
        <v>446</v>
      </c>
      <c r="G138" s="135"/>
      <c r="H138" s="126"/>
      <c r="I138" s="129"/>
      <c r="J138" s="128"/>
      <c r="K138" s="124"/>
      <c r="L138" s="125"/>
      <c r="M138" s="127"/>
      <c r="N138" s="128"/>
      <c r="O138" s="174"/>
      <c r="P138" s="249"/>
      <c r="Q138" s="214"/>
      <c r="R138" s="246"/>
      <c r="S138" s="124"/>
      <c r="T138" s="263"/>
      <c r="U138" s="127"/>
      <c r="V138" s="128"/>
      <c r="W138" s="135"/>
      <c r="X138" s="126"/>
      <c r="Y138" s="129"/>
      <c r="Z138" s="128"/>
      <c r="AA138" s="174"/>
      <c r="AB138" s="249"/>
      <c r="AC138" s="214"/>
      <c r="AD138" s="246"/>
      <c r="AE138" s="135">
        <v>28</v>
      </c>
      <c r="AF138" s="126">
        <v>0</v>
      </c>
      <c r="AG138" s="129"/>
      <c r="AH138" s="128"/>
      <c r="AI138" s="135"/>
      <c r="AJ138" s="126"/>
      <c r="AK138" s="129"/>
      <c r="AL138" s="130"/>
      <c r="AM138" s="133"/>
      <c r="AN138" s="131"/>
      <c r="AO138" s="129"/>
      <c r="AP138" s="137"/>
      <c r="AQ138" s="174"/>
      <c r="AR138" s="249"/>
      <c r="AS138" s="214"/>
      <c r="AT138" s="246"/>
      <c r="AU138" s="135"/>
      <c r="AV138" s="126"/>
      <c r="AW138" s="129"/>
      <c r="AX138" s="130"/>
      <c r="AY138" s="135"/>
      <c r="AZ138" s="134"/>
      <c r="BA138" s="129"/>
      <c r="BB138" s="130"/>
      <c r="BC138" s="174"/>
      <c r="BD138" s="249"/>
      <c r="BE138" s="214"/>
      <c r="BF138" s="246"/>
      <c r="BG138" s="79"/>
      <c r="BH138" s="80"/>
      <c r="BI138" s="135"/>
      <c r="BJ138" s="136"/>
      <c r="BK138" s="129"/>
      <c r="BL138" s="130"/>
      <c r="BM138" s="135"/>
      <c r="BN138" s="126"/>
      <c r="BO138" s="142"/>
      <c r="BP138" s="132"/>
      <c r="BQ138" s="135"/>
      <c r="BR138" s="203"/>
      <c r="BS138" s="129"/>
      <c r="BT138" s="130"/>
      <c r="BU138" s="79"/>
      <c r="BV138" s="86"/>
      <c r="BW138" s="135"/>
      <c r="BX138" s="134"/>
      <c r="BY138" s="129"/>
      <c r="BZ138" s="130"/>
      <c r="CA138" s="87"/>
      <c r="CB138" s="82"/>
      <c r="CC138" s="154"/>
      <c r="CD138" s="155"/>
      <c r="CE138" s="139"/>
      <c r="CF138" s="132"/>
      <c r="CG138" s="154"/>
      <c r="CH138" s="126"/>
      <c r="CI138" s="142"/>
      <c r="CJ138" s="144"/>
      <c r="CK138" s="174"/>
      <c r="CL138" s="197"/>
      <c r="CM138" s="205"/>
      <c r="CN138" s="198">
        <v>0</v>
      </c>
      <c r="CO138" s="174"/>
      <c r="CP138" s="249">
        <v>0</v>
      </c>
      <c r="CQ138" s="214"/>
      <c r="CR138" s="246"/>
      <c r="CS138" s="174"/>
      <c r="CT138" s="165">
        <v>0</v>
      </c>
      <c r="CU138" s="145"/>
      <c r="CV138" s="163">
        <v>0</v>
      </c>
      <c r="CW138" s="300"/>
      <c r="CX138" s="295">
        <v>0</v>
      </c>
      <c r="CY138" s="90">
        <f>LARGE((H138,J138,X138,Z138,L138,N138,P138,R138,T138,V138,AJ138,AL138,AF138,AH138,AN138,AP138,AR138,AT138,AZ138,BB138,BD138,BF138,BH138,BJ138,BL138,AV138,AX138,BN138,BP138,BR138,BT138,BV138,BX138,BZ138,CB138,CD138,CF138,CH138,CJ138,CL138,CN138,CP138,CR138,CT138,CV138,CX138),1)+LARGE((H138,J138,X138,Z138,L138,N138,P138,R138,T138,V138,AJ138,AL138,AF138,AH138,AN138,AP138,AR138,AT138,AZ138,BB138,BD138,BF138,BH138,BJ138,BL138,AV138,AX138,BN138,BP138,BR138,BT138,BV138,BX138,BZ138,CB138,CD138,CF138,CH138,CJ138,CL138,CN138,CP138,CR138,CT138,CV138,CX138),2)+LARGE((H138,J138,X138,Z138,L138,N138,P138,R138,T138,V138,AJ138,AL138,AF138,AH138,AN138,AP138,AR138,AT138,AZ138,BB138,BD138,BF138,BH138,BJ138,BL138,AV138,AX138,BN138,BP138,BR138,BT138,BV138,BX138,BZ138,CB138,CD138,CF138,CH138,CJ138,CL138,CN138,CP138,CR138,CT138,CV138,CX138),3)+LARGE((H138,J138,X138,Z138,L138,N138,P138,R138,T138,V138,AJ138,AL138,AF138,AH138,AN138,AP138,AR138,AT138,AZ138,BB138,BD138,BF138,BH138,BJ138,BL138,AV138,AX138,BN138,BP138,BR138,BT138,BV138,BX138,BZ138,CB138,CD138,CF138,CH138,CJ138,CL138,CN138,CP138,CR138,CT138,CV138,CX138),4)+LARGE((H138,J138,X138,Z138,L138,N138,P138,R138,T138,V138,AJ138,AL138,AF138,AH138,AN138,AP138,AR138,AT138,AZ138,BB138,BD138,BF138,BH138,BJ138,BL138,AV138,AX138,BN138,BP138,BR138,BT138,BV138,BX138,BZ138,CB138,CD138,CF138,CH138,CJ138,CL138,CN138,CP138,CR138,CT138,CV138,CX138),5)</f>
        <v>0</v>
      </c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</row>
    <row r="139" spans="1:207" s="2" customFormat="1" ht="15.75" customHeight="1" thickTop="1" thickBot="1" x14ac:dyDescent="0.3">
      <c r="A139" s="3"/>
      <c r="B139" s="92" t="s">
        <v>588</v>
      </c>
      <c r="C139" s="118" t="s">
        <v>314</v>
      </c>
      <c r="D139" s="121" t="s">
        <v>183</v>
      </c>
      <c r="E139" s="122">
        <v>2004</v>
      </c>
      <c r="F139" s="123" t="s">
        <v>63</v>
      </c>
      <c r="G139" s="135"/>
      <c r="H139" s="126"/>
      <c r="I139" s="129"/>
      <c r="J139" s="128"/>
      <c r="K139" s="124"/>
      <c r="L139" s="125"/>
      <c r="M139" s="127"/>
      <c r="N139" s="128"/>
      <c r="O139" s="216"/>
      <c r="P139" s="237">
        <v>0</v>
      </c>
      <c r="Q139" s="214"/>
      <c r="R139" s="246"/>
      <c r="S139" s="124"/>
      <c r="T139" s="125"/>
      <c r="U139" s="127"/>
      <c r="V139" s="128"/>
      <c r="W139" s="135"/>
      <c r="X139" s="126"/>
      <c r="Y139" s="129">
        <v>22</v>
      </c>
      <c r="Z139" s="128">
        <v>0</v>
      </c>
      <c r="AA139" s="216"/>
      <c r="AB139" s="237"/>
      <c r="AC139" s="214"/>
      <c r="AD139" s="246"/>
      <c r="AE139" s="135"/>
      <c r="AF139" s="126"/>
      <c r="AG139" s="129"/>
      <c r="AH139" s="128"/>
      <c r="AI139" s="135"/>
      <c r="AJ139" s="126"/>
      <c r="AK139" s="129"/>
      <c r="AL139" s="130"/>
      <c r="AM139" s="133"/>
      <c r="AN139" s="131"/>
      <c r="AO139" s="129"/>
      <c r="AP139" s="137"/>
      <c r="AQ139" s="216"/>
      <c r="AR139" s="237"/>
      <c r="AS139" s="214"/>
      <c r="AT139" s="246"/>
      <c r="AU139" s="135"/>
      <c r="AV139" s="126"/>
      <c r="AW139" s="129"/>
      <c r="AX139" s="130"/>
      <c r="AY139" s="135"/>
      <c r="AZ139" s="134"/>
      <c r="BA139" s="129">
        <v>47</v>
      </c>
      <c r="BB139" s="130">
        <v>0</v>
      </c>
      <c r="BC139" s="216"/>
      <c r="BD139" s="237"/>
      <c r="BE139" s="214"/>
      <c r="BF139" s="246"/>
      <c r="BG139" s="79"/>
      <c r="BH139" s="80"/>
      <c r="BI139" s="135"/>
      <c r="BJ139" s="136"/>
      <c r="BK139" s="129"/>
      <c r="BL139" s="130"/>
      <c r="BM139" s="135"/>
      <c r="BN139" s="126"/>
      <c r="BO139" s="142"/>
      <c r="BP139" s="132"/>
      <c r="BQ139" s="135"/>
      <c r="BR139" s="134"/>
      <c r="BS139" s="129">
        <v>27</v>
      </c>
      <c r="BT139" s="130">
        <v>0</v>
      </c>
      <c r="BU139" s="79"/>
      <c r="BV139" s="86"/>
      <c r="BW139" s="135"/>
      <c r="BX139" s="134"/>
      <c r="BY139" s="129"/>
      <c r="BZ139" s="130"/>
      <c r="CA139" s="87"/>
      <c r="CB139" s="82"/>
      <c r="CC139" s="154"/>
      <c r="CD139" s="155"/>
      <c r="CE139" s="139"/>
      <c r="CF139" s="132"/>
      <c r="CG139" s="154"/>
      <c r="CH139" s="126"/>
      <c r="CI139" s="142"/>
      <c r="CJ139" s="132"/>
      <c r="CK139" s="174"/>
      <c r="CL139" s="197"/>
      <c r="CM139" s="205"/>
      <c r="CN139" s="198"/>
      <c r="CO139" s="216"/>
      <c r="CP139" s="237">
        <v>0</v>
      </c>
      <c r="CQ139" s="214"/>
      <c r="CR139" s="246">
        <v>0</v>
      </c>
      <c r="CS139" s="174"/>
      <c r="CT139" s="195">
        <v>0</v>
      </c>
      <c r="CU139" s="139"/>
      <c r="CV139" s="163">
        <v>0</v>
      </c>
      <c r="CW139" s="299"/>
      <c r="CX139" s="298"/>
      <c r="CY139" s="90">
        <f>LARGE((H139,J139,X139,Z139,L139,N139,P139,R139,T139,V139,AJ139,AL139,AF139,AH139,AN139,AP139,AR139,AT139,AZ139,BB139,BD139,BF139,BH139,BJ139,BL139,AV139,AX139,BN139,BP139,BR139,BT139,BV139,BX139,BZ139,CB139,CD139,CF139,CH139,CJ139,CL139,CN139,CP139,CR139,CT139,CV139,CX139),1)+LARGE((H139,J139,X139,Z139,L139,N139,P139,R139,T139,V139,AJ139,AL139,AF139,AH139,AN139,AP139,AR139,AT139,AZ139,BB139,BD139,BF139,BH139,BJ139,BL139,AV139,AX139,BN139,BP139,BR139,BT139,BV139,BX139,BZ139,CB139,CD139,CF139,CH139,CJ139,CL139,CN139,CP139,CR139,CT139,CV139,CX139),2)+LARGE((H139,J139,X139,Z139,L139,N139,P139,R139,T139,V139,AJ139,AL139,AF139,AH139,AN139,AP139,AR139,AT139,AZ139,BB139,BD139,BF139,BH139,BJ139,BL139,AV139,AX139,BN139,BP139,BR139,BT139,BV139,BX139,BZ139,CB139,CD139,CF139,CH139,CJ139,CL139,CN139,CP139,CR139,CT139,CV139,CX139),3)+LARGE((H139,J139,X139,Z139,L139,N139,P139,R139,T139,V139,AJ139,AL139,AF139,AH139,AN139,AP139,AR139,AT139,AZ139,BB139,BD139,BF139,BH139,BJ139,BL139,AV139,AX139,BN139,BP139,BR139,BT139,BV139,BX139,BZ139,CB139,CD139,CF139,CH139,CJ139,CL139,CN139,CP139,CR139,CT139,CV139,CX139),4)+LARGE((H139,J139,X139,Z139,L139,N139,P139,R139,T139,V139,AJ139,AL139,AF139,AH139,AN139,AP139,AR139,AT139,AZ139,BB139,BD139,BF139,BH139,BJ139,BL139,AV139,AX139,BN139,BP139,BR139,BT139,BV139,BX139,BZ139,CB139,CD139,CF139,CH139,CJ139,CL139,CN139,CP139,CR139,CT139,CV139,CX139),5)</f>
        <v>0</v>
      </c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</row>
    <row r="140" spans="1:207" s="2" customFormat="1" ht="15.75" customHeight="1" thickTop="1" thickBot="1" x14ac:dyDescent="0.3">
      <c r="A140" s="3"/>
      <c r="B140" s="92" t="s">
        <v>588</v>
      </c>
      <c r="C140" s="118" t="s">
        <v>461</v>
      </c>
      <c r="D140" s="121" t="s">
        <v>161</v>
      </c>
      <c r="E140" s="122">
        <v>2005</v>
      </c>
      <c r="F140" s="123" t="s">
        <v>44</v>
      </c>
      <c r="G140" s="135"/>
      <c r="H140" s="126"/>
      <c r="I140" s="129"/>
      <c r="J140" s="128"/>
      <c r="K140" s="124"/>
      <c r="L140" s="125"/>
      <c r="M140" s="127"/>
      <c r="N140" s="128"/>
      <c r="O140" s="174"/>
      <c r="P140" s="249"/>
      <c r="Q140" s="218"/>
      <c r="R140" s="246"/>
      <c r="S140" s="124"/>
      <c r="T140" s="125"/>
      <c r="U140" s="127"/>
      <c r="V140" s="128"/>
      <c r="W140" s="135"/>
      <c r="X140" s="126"/>
      <c r="Y140" s="129"/>
      <c r="Z140" s="128"/>
      <c r="AA140" s="174"/>
      <c r="AB140" s="249"/>
      <c r="AC140" s="218">
        <v>17</v>
      </c>
      <c r="AD140" s="231">
        <f>(VLOOKUP(AC140,multiple,2,FALSE))*$AD$5</f>
        <v>29.5</v>
      </c>
      <c r="AE140" s="135"/>
      <c r="AF140" s="126"/>
      <c r="AG140" s="129"/>
      <c r="AH140" s="128"/>
      <c r="AI140" s="135"/>
      <c r="AJ140" s="126"/>
      <c r="AK140" s="129"/>
      <c r="AL140" s="130"/>
      <c r="AM140" s="133"/>
      <c r="AN140" s="131"/>
      <c r="AO140" s="129"/>
      <c r="AP140" s="137"/>
      <c r="AQ140" s="174"/>
      <c r="AR140" s="249"/>
      <c r="AS140" s="218"/>
      <c r="AT140" s="231"/>
      <c r="AU140" s="135"/>
      <c r="AV140" s="126"/>
      <c r="AW140" s="129"/>
      <c r="AX140" s="130"/>
      <c r="AY140" s="135"/>
      <c r="AZ140" s="134"/>
      <c r="BA140" s="129"/>
      <c r="BB140" s="130"/>
      <c r="BC140" s="174"/>
      <c r="BD140" s="249"/>
      <c r="BE140" s="218"/>
      <c r="BF140" s="231"/>
      <c r="BG140" s="79"/>
      <c r="BH140" s="80"/>
      <c r="BI140" s="135"/>
      <c r="BJ140" s="136"/>
      <c r="BK140" s="129"/>
      <c r="BL140" s="130"/>
      <c r="BM140" s="135"/>
      <c r="BN140" s="126"/>
      <c r="BO140" s="142"/>
      <c r="BP140" s="132"/>
      <c r="BQ140" s="135"/>
      <c r="BR140" s="134"/>
      <c r="BS140" s="129"/>
      <c r="BT140" s="130"/>
      <c r="BU140" s="79"/>
      <c r="BV140" s="86"/>
      <c r="BW140" s="135"/>
      <c r="BX140" s="134"/>
      <c r="BY140" s="129"/>
      <c r="BZ140" s="130"/>
      <c r="CA140" s="87"/>
      <c r="CB140" s="82"/>
      <c r="CC140" s="154"/>
      <c r="CD140" s="155"/>
      <c r="CE140" s="139"/>
      <c r="CF140" s="132"/>
      <c r="CG140" s="154"/>
      <c r="CH140" s="126"/>
      <c r="CI140" s="142"/>
      <c r="CJ140" s="144"/>
      <c r="CK140" s="174"/>
      <c r="CL140" s="197">
        <v>0</v>
      </c>
      <c r="CM140" s="206"/>
      <c r="CN140" s="198">
        <v>0</v>
      </c>
      <c r="CO140" s="174"/>
      <c r="CP140" s="249">
        <v>0</v>
      </c>
      <c r="CQ140" s="218"/>
      <c r="CR140" s="246"/>
      <c r="CS140" s="174"/>
      <c r="CT140" s="195">
        <v>0</v>
      </c>
      <c r="CU140" s="145"/>
      <c r="CV140" s="163">
        <v>0</v>
      </c>
      <c r="CW140" s="300"/>
      <c r="CX140" s="295">
        <v>0</v>
      </c>
      <c r="CY140" s="90">
        <f>LARGE((H140,J140,X140,Z140,L140,N140,P140,R140,T140,V140,AJ140,AL140,AF140,AH140,AN140,AP140,AR140,AT140,AZ140,BB140,BD140,BF140,BH140,BJ140,BL140,AV140,AX140,BN140,BP140,BR140,BT140,BV140,BX140,BZ140,CB140,CD140,CF140,CH140,CJ140,CL140,CN140,CP140,CR140,CT140,CV140,CX140),1)+LARGE((H140,J140,X140,Z140,L140,N140,P140,R140,T140,V140,AJ140,AL140,AF140,AH140,AN140,AP140,AR140,AT140,AZ140,BB140,BD140,BF140,BH140,BJ140,BL140,AV140,AX140,BN140,BP140,BR140,BT140,BV140,BX140,BZ140,CB140,CD140,CF140,CH140,CJ140,CL140,CN140,CP140,CR140,CT140,CV140,CX140),2)+LARGE((H140,J140,X140,Z140,L140,N140,P140,R140,T140,V140,AJ140,AL140,AF140,AH140,AN140,AP140,AR140,AT140,AZ140,BB140,BD140,BF140,BH140,BJ140,BL140,AV140,AX140,BN140,BP140,BR140,BT140,BV140,BX140,BZ140,CB140,CD140,CF140,CH140,CJ140,CL140,CN140,CP140,CR140,CT140,CV140,CX140),3)+LARGE((H140,J140,X140,Z140,L140,N140,P140,R140,T140,V140,AJ140,AL140,AF140,AH140,AN140,AP140,AR140,AT140,AZ140,BB140,BD140,BF140,BH140,BJ140,BL140,AV140,AX140,BN140,BP140,BR140,BT140,BV140,BX140,BZ140,CB140,CD140,CF140,CH140,CJ140,CL140,CN140,CP140,CR140,CT140,CV140,CX140),4)+LARGE((H140,J140,X140,Z140,L140,N140,P140,R140,T140,V140,AJ140,AL140,AF140,AH140,AN140,AP140,AR140,AT140,AZ140,BB140,BD140,BF140,BH140,BJ140,BL140,AV140,AX140,BN140,BP140,BR140,BT140,BV140,BX140,BZ140,CB140,CD140,CF140,CH140,CJ140,CL140,CN140,CP140,CR140,CT140,CV140,CX140),5)</f>
        <v>0</v>
      </c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</row>
    <row r="141" spans="1:207" s="2" customFormat="1" ht="15.75" customHeight="1" thickTop="1" thickBot="1" x14ac:dyDescent="0.3">
      <c r="A141" s="3"/>
      <c r="B141" s="92" t="s">
        <v>588</v>
      </c>
      <c r="C141" s="259" t="s">
        <v>213</v>
      </c>
      <c r="D141" s="260" t="s">
        <v>400</v>
      </c>
      <c r="E141" s="261">
        <v>2007</v>
      </c>
      <c r="F141" s="262" t="s">
        <v>42</v>
      </c>
      <c r="G141" s="135"/>
      <c r="H141" s="126"/>
      <c r="I141" s="129"/>
      <c r="J141" s="128"/>
      <c r="K141" s="124"/>
      <c r="L141" s="125"/>
      <c r="M141" s="127"/>
      <c r="N141" s="128"/>
      <c r="O141" s="216"/>
      <c r="P141" s="224"/>
      <c r="Q141" s="139">
        <v>9</v>
      </c>
      <c r="R141" s="227">
        <v>0</v>
      </c>
      <c r="S141" s="124"/>
      <c r="T141" s="125"/>
      <c r="U141" s="127"/>
      <c r="V141" s="128"/>
      <c r="W141" s="135"/>
      <c r="X141" s="126"/>
      <c r="Y141" s="129"/>
      <c r="Z141" s="128"/>
      <c r="AA141" s="216"/>
      <c r="AB141" s="224"/>
      <c r="AC141" s="139">
        <v>5</v>
      </c>
      <c r="AD141" s="227">
        <v>0</v>
      </c>
      <c r="AE141" s="135"/>
      <c r="AF141" s="126"/>
      <c r="AG141" s="129"/>
      <c r="AH141" s="128"/>
      <c r="AI141" s="135"/>
      <c r="AJ141" s="126"/>
      <c r="AK141" s="129"/>
      <c r="AL141" s="130"/>
      <c r="AM141" s="133"/>
      <c r="AN141" s="131"/>
      <c r="AO141" s="129"/>
      <c r="AP141" s="137"/>
      <c r="AQ141" s="216"/>
      <c r="AR141" s="224"/>
      <c r="AS141" s="139">
        <v>6</v>
      </c>
      <c r="AT141" s="227">
        <v>0</v>
      </c>
      <c r="AU141" s="135"/>
      <c r="AV141" s="126"/>
      <c r="AW141" s="129"/>
      <c r="AX141" s="130"/>
      <c r="AY141" s="135"/>
      <c r="AZ141" s="134"/>
      <c r="BA141" s="129"/>
      <c r="BB141" s="130"/>
      <c r="BC141" s="216"/>
      <c r="BD141" s="224"/>
      <c r="BE141" s="139"/>
      <c r="BF141" s="227"/>
      <c r="BG141" s="79"/>
      <c r="BH141" s="80"/>
      <c r="BI141" s="135"/>
      <c r="BJ141" s="136"/>
      <c r="BK141" s="129"/>
      <c r="BL141" s="130"/>
      <c r="BM141" s="135"/>
      <c r="BN141" s="126"/>
      <c r="BO141" s="142"/>
      <c r="BP141" s="132"/>
      <c r="BQ141" s="135"/>
      <c r="BR141" s="134"/>
      <c r="BS141" s="129"/>
      <c r="BT141" s="130"/>
      <c r="BU141" s="79"/>
      <c r="BV141" s="86"/>
      <c r="BW141" s="135"/>
      <c r="BX141" s="134"/>
      <c r="BY141" s="129"/>
      <c r="BZ141" s="130"/>
      <c r="CA141" s="87"/>
      <c r="CB141" s="82"/>
      <c r="CC141" s="154"/>
      <c r="CD141" s="155"/>
      <c r="CE141" s="139"/>
      <c r="CF141" s="132"/>
      <c r="CG141" s="154"/>
      <c r="CH141" s="126"/>
      <c r="CI141" s="142"/>
      <c r="CJ141" s="132"/>
      <c r="CK141" s="174"/>
      <c r="CL141" s="195"/>
      <c r="CM141" s="194"/>
      <c r="CN141" s="163"/>
      <c r="CO141" s="216"/>
      <c r="CP141" s="236">
        <v>0</v>
      </c>
      <c r="CQ141" s="139"/>
      <c r="CR141" s="242">
        <v>0</v>
      </c>
      <c r="CS141" s="174"/>
      <c r="CT141" s="195">
        <v>0</v>
      </c>
      <c r="CU141" s="139"/>
      <c r="CV141" s="163">
        <v>0</v>
      </c>
      <c r="CW141" s="299"/>
      <c r="CX141" s="298"/>
      <c r="CY141" s="90">
        <f>LARGE((H141,J141,X141,Z141,L141,N141,P141,R141,T141,V141,AJ141,AL141,AF141,AH141,AN141,AP141,AR141,AT141,AZ141,BB141,BD141,BF141,BH141,BJ141,BL141,AV141,AX141,BN141,BP141,BR141,BT141,BV141,BX141,BZ141,CB141,CD141,CF141,CH141,CJ141,CL141,CN141,CP141,CR141,CT141,CV141,CX141),1)+LARGE((H141,J141,X141,Z141,L141,N141,P141,R141,T141,V141,AJ141,AL141,AF141,AH141,AN141,AP141,AR141,AT141,AZ141,BB141,BD141,BF141,BH141,BJ141,BL141,AV141,AX141,BN141,BP141,BR141,BT141,BV141,BX141,BZ141,CB141,CD141,CF141,CH141,CJ141,CL141,CN141,CP141,CR141,CT141,CV141,CX141),2)+LARGE((H141,J141,X141,Z141,L141,N141,P141,R141,T141,V141,AJ141,AL141,AF141,AH141,AN141,AP141,AR141,AT141,AZ141,BB141,BD141,BF141,BH141,BJ141,BL141,AV141,AX141,BN141,BP141,BR141,BT141,BV141,BX141,BZ141,CB141,CD141,CF141,CH141,CJ141,CL141,CN141,CP141,CR141,CT141,CV141,CX141),3)+LARGE((H141,J141,X141,Z141,L141,N141,P141,R141,T141,V141,AJ141,AL141,AF141,AH141,AN141,AP141,AR141,AT141,AZ141,BB141,BD141,BF141,BH141,BJ141,BL141,AV141,AX141,BN141,BP141,BR141,BT141,BV141,BX141,BZ141,CB141,CD141,CF141,CH141,CJ141,CL141,CN141,CP141,CR141,CT141,CV141,CX141),4)+LARGE((H141,J141,X141,Z141,L141,N141,P141,R141,T141,V141,AJ141,AL141,AF141,AH141,AN141,AP141,AR141,AT141,AZ141,BB141,BD141,BF141,BH141,BJ141,BL141,AV141,AX141,BN141,BP141,BR141,BT141,BV141,BX141,BZ141,CB141,CD141,CF141,CH141,CJ141,CL141,CN141,CP141,CR141,CT141,CV141,CX141),5)</f>
        <v>0</v>
      </c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</row>
    <row r="142" spans="1:207" s="2" customFormat="1" ht="15.75" customHeight="1" thickTop="1" thickBot="1" x14ac:dyDescent="0.3">
      <c r="A142" s="3"/>
      <c r="B142" s="92" t="s">
        <v>588</v>
      </c>
      <c r="C142" s="119" t="s">
        <v>532</v>
      </c>
      <c r="D142" s="115" t="s">
        <v>533</v>
      </c>
      <c r="E142" s="116">
        <v>2003</v>
      </c>
      <c r="F142" s="117"/>
      <c r="G142" s="135"/>
      <c r="H142" s="126"/>
      <c r="I142" s="129"/>
      <c r="J142" s="128"/>
      <c r="K142" s="124"/>
      <c r="L142" s="125"/>
      <c r="M142" s="127"/>
      <c r="N142" s="128"/>
      <c r="O142" s="174"/>
      <c r="P142" s="247"/>
      <c r="Q142" s="139"/>
      <c r="R142" s="242"/>
      <c r="S142" s="124"/>
      <c r="T142" s="125"/>
      <c r="U142" s="127"/>
      <c r="V142" s="128"/>
      <c r="W142" s="135"/>
      <c r="X142" s="126"/>
      <c r="Y142" s="129"/>
      <c r="Z142" s="128"/>
      <c r="AA142" s="216">
        <v>21</v>
      </c>
      <c r="AB142" s="224">
        <v>0</v>
      </c>
      <c r="AC142" s="139"/>
      <c r="AD142" s="242"/>
      <c r="AE142" s="135"/>
      <c r="AF142" s="126"/>
      <c r="AG142" s="129"/>
      <c r="AH142" s="128"/>
      <c r="AI142" s="135"/>
      <c r="AJ142" s="126"/>
      <c r="AK142" s="129"/>
      <c r="AL142" s="130"/>
      <c r="AM142" s="133"/>
      <c r="AN142" s="131"/>
      <c r="AO142" s="129"/>
      <c r="AP142" s="137"/>
      <c r="AQ142" s="174"/>
      <c r="AR142" s="247"/>
      <c r="AS142" s="139"/>
      <c r="AT142" s="242"/>
      <c r="AU142" s="135"/>
      <c r="AV142" s="126"/>
      <c r="AW142" s="129"/>
      <c r="AX142" s="130"/>
      <c r="AY142" s="135">
        <v>58</v>
      </c>
      <c r="AZ142" s="134">
        <v>0</v>
      </c>
      <c r="BA142" s="129"/>
      <c r="BB142" s="130"/>
      <c r="BC142" s="174"/>
      <c r="BD142" s="247"/>
      <c r="BE142" s="139"/>
      <c r="BF142" s="242"/>
      <c r="BG142" s="79"/>
      <c r="BH142" s="80"/>
      <c r="BI142" s="135"/>
      <c r="BJ142" s="136"/>
      <c r="BK142" s="129"/>
      <c r="BL142" s="130"/>
      <c r="BM142" s="135"/>
      <c r="BN142" s="126"/>
      <c r="BO142" s="142"/>
      <c r="BP142" s="132"/>
      <c r="BQ142" s="135"/>
      <c r="BR142" s="134"/>
      <c r="BS142" s="129"/>
      <c r="BT142" s="130"/>
      <c r="BU142" s="79"/>
      <c r="BV142" s="86"/>
      <c r="BW142" s="135"/>
      <c r="BX142" s="134"/>
      <c r="BY142" s="129"/>
      <c r="BZ142" s="130"/>
      <c r="CA142" s="87"/>
      <c r="CB142" s="82"/>
      <c r="CC142" s="154"/>
      <c r="CD142" s="156"/>
      <c r="CE142" s="139"/>
      <c r="CF142" s="132"/>
      <c r="CG142" s="154"/>
      <c r="CH142" s="126"/>
      <c r="CI142" s="142"/>
      <c r="CJ142" s="160"/>
      <c r="CK142" s="174"/>
      <c r="CL142" s="195"/>
      <c r="CM142" s="194"/>
      <c r="CN142" s="163"/>
      <c r="CO142" s="174"/>
      <c r="CP142" s="247">
        <v>0</v>
      </c>
      <c r="CQ142" s="139"/>
      <c r="CR142" s="242">
        <v>0</v>
      </c>
      <c r="CS142" s="174"/>
      <c r="CT142" s="195">
        <v>0</v>
      </c>
      <c r="CU142" s="145"/>
      <c r="CV142" s="163">
        <v>0</v>
      </c>
      <c r="CW142" s="300"/>
      <c r="CX142" s="295">
        <v>0</v>
      </c>
      <c r="CY142" s="90">
        <f>LARGE((H142,J142,X142,Z142,L142,N142,P142,R142,T142,V142,AJ142,AL142,AF142,AH142,AN142,AP142,AR142,AT142,AZ142,BB142,BD142,BF142,BH142,BJ142,BL142,AV142,AX142,BN142,BP142,BR142,BT142,BV142,BX142,BZ142,CB142,CD142,CF142,CH142,CJ142,CL142,CN142,CP142,CR142,CT142,CV142,CX142),1)+LARGE((H142,J142,X142,Z142,L142,N142,P142,R142,T142,V142,AJ142,AL142,AF142,AH142,AN142,AP142,AR142,AT142,AZ142,BB142,BD142,BF142,BH142,BJ142,BL142,AV142,AX142,BN142,BP142,BR142,BT142,BV142,BX142,BZ142,CB142,CD142,CF142,CH142,CJ142,CL142,CN142,CP142,CR142,CT142,CV142,CX142),2)+LARGE((H142,J142,X142,Z142,L142,N142,P142,R142,T142,V142,AJ142,AL142,AF142,AH142,AN142,AP142,AR142,AT142,AZ142,BB142,BD142,BF142,BH142,BJ142,BL142,AV142,AX142,BN142,BP142,BR142,BT142,BV142,BX142,BZ142,CB142,CD142,CF142,CH142,CJ142,CL142,CN142,CP142,CR142,CT142,CV142,CX142),3)+LARGE((H142,J142,X142,Z142,L142,N142,P142,R142,T142,V142,AJ142,AL142,AF142,AH142,AN142,AP142,AR142,AT142,AZ142,BB142,BD142,BF142,BH142,BJ142,BL142,AV142,AX142,BN142,BP142,BR142,BT142,BV142,BX142,BZ142,CB142,CD142,CF142,CH142,CJ142,CL142,CN142,CP142,CR142,CT142,CV142,CX142),4)+LARGE((H142,J142,X142,Z142,L142,N142,P142,R142,T142,V142,AJ142,AL142,AF142,AH142,AN142,AP142,AR142,AT142,AZ142,BB142,BD142,BF142,BH142,BJ142,BL142,AV142,AX142,BN142,BP142,BR142,BT142,BV142,BX142,BZ142,CB142,CD142,CF142,CH142,CJ142,CL142,CN142,CP142,CR142,CT142,CV142,CX142),5)</f>
        <v>0</v>
      </c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</row>
    <row r="143" spans="1:207" s="2" customFormat="1" ht="17.25" thickTop="1" thickBot="1" x14ac:dyDescent="0.3">
      <c r="A143" s="3"/>
      <c r="B143" s="92" t="s">
        <v>588</v>
      </c>
      <c r="C143" s="118" t="s">
        <v>488</v>
      </c>
      <c r="D143" s="121" t="s">
        <v>40</v>
      </c>
      <c r="E143" s="122">
        <v>2004</v>
      </c>
      <c r="F143" s="123"/>
      <c r="G143" s="135"/>
      <c r="H143" s="126"/>
      <c r="I143" s="129"/>
      <c r="J143" s="128"/>
      <c r="K143" s="124"/>
      <c r="L143" s="125"/>
      <c r="M143" s="127"/>
      <c r="N143" s="128"/>
      <c r="O143" s="216"/>
      <c r="P143" s="247"/>
      <c r="Q143" s="139"/>
      <c r="R143" s="227"/>
      <c r="S143" s="124"/>
      <c r="T143" s="125"/>
      <c r="U143" s="127"/>
      <c r="V143" s="128"/>
      <c r="W143" s="135"/>
      <c r="X143" s="126"/>
      <c r="Y143" s="129"/>
      <c r="Z143" s="128"/>
      <c r="AA143" s="216"/>
      <c r="AB143" s="247"/>
      <c r="AC143" s="139"/>
      <c r="AD143" s="227"/>
      <c r="AE143" s="135"/>
      <c r="AF143" s="126"/>
      <c r="AG143" s="129"/>
      <c r="AH143" s="128"/>
      <c r="AI143" s="135"/>
      <c r="AJ143" s="126"/>
      <c r="AK143" s="129"/>
      <c r="AL143" s="130"/>
      <c r="AM143" s="133">
        <v>58</v>
      </c>
      <c r="AN143" s="131">
        <v>0</v>
      </c>
      <c r="AO143" s="129"/>
      <c r="AP143" s="137"/>
      <c r="AQ143" s="216"/>
      <c r="AR143" s="247"/>
      <c r="AS143" s="139"/>
      <c r="AT143" s="227"/>
      <c r="AU143" s="135"/>
      <c r="AV143" s="126"/>
      <c r="AW143" s="129"/>
      <c r="AX143" s="130"/>
      <c r="AY143" s="135"/>
      <c r="AZ143" s="134"/>
      <c r="BA143" s="129"/>
      <c r="BB143" s="130"/>
      <c r="BC143" s="216"/>
      <c r="BD143" s="247"/>
      <c r="BE143" s="139"/>
      <c r="BF143" s="227"/>
      <c r="BG143" s="79"/>
      <c r="BH143" s="80"/>
      <c r="BI143" s="135"/>
      <c r="BJ143" s="136"/>
      <c r="BK143" s="129"/>
      <c r="BL143" s="130"/>
      <c r="BM143" s="135"/>
      <c r="BN143" s="126"/>
      <c r="BO143" s="142"/>
      <c r="BP143" s="132"/>
      <c r="BQ143" s="135"/>
      <c r="BR143" s="134"/>
      <c r="BS143" s="129"/>
      <c r="BT143" s="130"/>
      <c r="BU143" s="79"/>
      <c r="BV143" s="86"/>
      <c r="BW143" s="135"/>
      <c r="BX143" s="134"/>
      <c r="BY143" s="129"/>
      <c r="BZ143" s="130"/>
      <c r="CA143" s="87"/>
      <c r="CB143" s="82"/>
      <c r="CC143" s="154"/>
      <c r="CD143" s="155"/>
      <c r="CE143" s="139"/>
      <c r="CF143" s="132"/>
      <c r="CG143" s="154"/>
      <c r="CH143" s="126"/>
      <c r="CI143" s="142"/>
      <c r="CJ143" s="132"/>
      <c r="CK143" s="174"/>
      <c r="CL143" s="195"/>
      <c r="CM143" s="194"/>
      <c r="CN143" s="163"/>
      <c r="CO143" s="216"/>
      <c r="CP143" s="247"/>
      <c r="CQ143" s="139"/>
      <c r="CR143" s="242">
        <v>0</v>
      </c>
      <c r="CS143" s="174"/>
      <c r="CT143" s="195">
        <v>0</v>
      </c>
      <c r="CU143" s="139"/>
      <c r="CV143" s="163">
        <v>0</v>
      </c>
      <c r="CW143" s="300"/>
      <c r="CX143" s="295">
        <v>0</v>
      </c>
      <c r="CY143" s="90">
        <f>LARGE((H143,J143,X143,Z143,L143,N143,P143,R143,T143,V143,AJ143,AL143,AF143,AH143,AN143,AP143,AR143,AT143,AZ143,BB143,BD143,BF143,BH143,BJ143,BL143,AV143,AX143,BN143,BP143,BR143,BT143,BV143,BX143,BZ143,CB143,CD143,CF143,CH143,CJ143,CL143,CN143,CP143,CR143,CT143,CV143,CX143),1)+LARGE((H143,J143,X143,Z143,L143,N143,P143,R143,T143,V143,AJ143,AL143,AF143,AH143,AN143,AP143,AR143,AT143,AZ143,BB143,BD143,BF143,BH143,BJ143,BL143,AV143,AX143,BN143,BP143,BR143,BT143,BV143,BX143,BZ143,CB143,CD143,CF143,CH143,CJ143,CL143,CN143,CP143,CR143,CT143,CV143,CX143),2)+LARGE((H143,J143,X143,Z143,L143,N143,P143,R143,T143,V143,AJ143,AL143,AF143,AH143,AN143,AP143,AR143,AT143,AZ143,BB143,BD143,BF143,BH143,BJ143,BL143,AV143,AX143,BN143,BP143,BR143,BT143,BV143,BX143,BZ143,CB143,CD143,CF143,CH143,CJ143,CL143,CN143,CP143,CR143,CT143,CV143,CX143),3)+LARGE((H143,J143,X143,Z143,L143,N143,P143,R143,T143,V143,AJ143,AL143,AF143,AH143,AN143,AP143,AR143,AT143,AZ143,BB143,BD143,BF143,BH143,BJ143,BL143,AV143,AX143,BN143,BP143,BR143,BT143,BV143,BX143,BZ143,CB143,CD143,CF143,CH143,CJ143,CL143,CN143,CP143,CR143,CT143,CV143,CX143),4)+LARGE((H143,J143,X143,Z143,L143,N143,P143,R143,T143,V143,AJ143,AL143,AF143,AH143,AN143,AP143,AR143,AT143,AZ143,BB143,BD143,BF143,BH143,BJ143,BL143,AV143,AX143,BN143,BP143,BR143,BT143,BV143,BX143,BZ143,CB143,CD143,CF143,CH143,CJ143,CL143,CN143,CP143,CR143,CT143,CV143,CX143),5)</f>
        <v>0</v>
      </c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</row>
    <row r="144" spans="1:207" s="2" customFormat="1" ht="17.25" thickTop="1" thickBot="1" x14ac:dyDescent="0.3">
      <c r="A144" s="3"/>
      <c r="B144" s="92" t="s">
        <v>588</v>
      </c>
      <c r="C144" s="118" t="s">
        <v>508</v>
      </c>
      <c r="D144" s="121" t="s">
        <v>381</v>
      </c>
      <c r="E144" s="122">
        <v>2005</v>
      </c>
      <c r="F144" s="123"/>
      <c r="G144" s="135"/>
      <c r="H144" s="126"/>
      <c r="I144" s="129"/>
      <c r="J144" s="128"/>
      <c r="K144" s="124"/>
      <c r="L144" s="125"/>
      <c r="M144" s="127"/>
      <c r="N144" s="128"/>
      <c r="O144" s="216"/>
      <c r="P144" s="247"/>
      <c r="Q144" s="139"/>
      <c r="R144" s="227"/>
      <c r="S144" s="124"/>
      <c r="T144" s="125"/>
      <c r="U144" s="127"/>
      <c r="V144" s="128"/>
      <c r="W144" s="135"/>
      <c r="X144" s="126"/>
      <c r="Y144" s="129"/>
      <c r="Z144" s="128"/>
      <c r="AA144" s="216"/>
      <c r="AB144" s="247"/>
      <c r="AC144" s="139"/>
      <c r="AD144" s="227"/>
      <c r="AE144" s="135"/>
      <c r="AF144" s="126"/>
      <c r="AG144" s="129"/>
      <c r="AH144" s="128"/>
      <c r="AI144" s="135"/>
      <c r="AJ144" s="126"/>
      <c r="AK144" s="129"/>
      <c r="AL144" s="130"/>
      <c r="AM144" s="133"/>
      <c r="AN144" s="131"/>
      <c r="AO144" s="129">
        <v>40</v>
      </c>
      <c r="AP144" s="137">
        <v>0</v>
      </c>
      <c r="AQ144" s="216"/>
      <c r="AR144" s="247"/>
      <c r="AS144" s="139"/>
      <c r="AT144" s="227"/>
      <c r="AU144" s="135"/>
      <c r="AV144" s="126"/>
      <c r="AW144" s="129"/>
      <c r="AX144" s="130"/>
      <c r="AY144" s="135"/>
      <c r="AZ144" s="134"/>
      <c r="BA144" s="129"/>
      <c r="BB144" s="130"/>
      <c r="BC144" s="216"/>
      <c r="BD144" s="247"/>
      <c r="BE144" s="139"/>
      <c r="BF144" s="227"/>
      <c r="BG144" s="79"/>
      <c r="BH144" s="80"/>
      <c r="BI144" s="135"/>
      <c r="BJ144" s="136"/>
      <c r="BK144" s="129">
        <v>9</v>
      </c>
      <c r="BL144" s="130">
        <v>0</v>
      </c>
      <c r="BM144" s="135"/>
      <c r="BN144" s="126"/>
      <c r="BO144" s="142"/>
      <c r="BP144" s="132"/>
      <c r="BQ144" s="135"/>
      <c r="BR144" s="134"/>
      <c r="BS144" s="129">
        <v>17</v>
      </c>
      <c r="BT144" s="130">
        <v>0</v>
      </c>
      <c r="BU144" s="79"/>
      <c r="BV144" s="86"/>
      <c r="BW144" s="135"/>
      <c r="BX144" s="134"/>
      <c r="BY144" s="129"/>
      <c r="BZ144" s="130"/>
      <c r="CA144" s="87"/>
      <c r="CB144" s="82"/>
      <c r="CC144" s="154"/>
      <c r="CD144" s="155"/>
      <c r="CE144" s="139"/>
      <c r="CF144" s="132"/>
      <c r="CG144" s="154"/>
      <c r="CH144" s="126"/>
      <c r="CI144" s="142"/>
      <c r="CJ144" s="132"/>
      <c r="CK144" s="174"/>
      <c r="CL144" s="195"/>
      <c r="CM144" s="194"/>
      <c r="CN144" s="163"/>
      <c r="CO144" s="216"/>
      <c r="CP144" s="247"/>
      <c r="CQ144" s="139"/>
      <c r="CR144" s="242">
        <v>0</v>
      </c>
      <c r="CS144" s="174"/>
      <c r="CT144" s="195">
        <v>0</v>
      </c>
      <c r="CU144" s="139"/>
      <c r="CV144" s="163">
        <v>0</v>
      </c>
      <c r="CW144" s="300"/>
      <c r="CX144" s="295">
        <v>0</v>
      </c>
      <c r="CY144" s="90">
        <f>LARGE((H144,J144,X144,Z144,L144,N144,P144,R144,T144,V144,AJ144,AL144,AF144,AH144,AN144,AP144,AR144,AT144,AZ144,BB144,BD144,BF144,BH144,BJ144,BL144,AV144,AX144,BN144,BP144,BR144,BT144,BV144,BX144,BZ144,CB144,CD144,CF144,CH144,CJ144,CL144,CN144,CP144,CR144,CT144,CV144,CX144),1)+LARGE((H144,J144,X144,Z144,L144,N144,P144,R144,T144,V144,AJ144,AL144,AF144,AH144,AN144,AP144,AR144,AT144,AZ144,BB144,BD144,BF144,BH144,BJ144,BL144,AV144,AX144,BN144,BP144,BR144,BT144,BV144,BX144,BZ144,CB144,CD144,CF144,CH144,CJ144,CL144,CN144,CP144,CR144,CT144,CV144,CX144),2)+LARGE((H144,J144,X144,Z144,L144,N144,P144,R144,T144,V144,AJ144,AL144,AF144,AH144,AN144,AP144,AR144,AT144,AZ144,BB144,BD144,BF144,BH144,BJ144,BL144,AV144,AX144,BN144,BP144,BR144,BT144,BV144,BX144,BZ144,CB144,CD144,CF144,CH144,CJ144,CL144,CN144,CP144,CR144,CT144,CV144,CX144),3)+LARGE((H144,J144,X144,Z144,L144,N144,P144,R144,T144,V144,AJ144,AL144,AF144,AH144,AN144,AP144,AR144,AT144,AZ144,BB144,BD144,BF144,BH144,BJ144,BL144,AV144,AX144,BN144,BP144,BR144,BT144,BV144,BX144,BZ144,CB144,CD144,CF144,CH144,CJ144,CL144,CN144,CP144,CR144,CT144,CV144,CX144),4)+LARGE((H144,J144,X144,Z144,L144,N144,P144,R144,T144,V144,AJ144,AL144,AF144,AH144,AN144,AP144,AR144,AT144,AZ144,BB144,BD144,BF144,BH144,BJ144,BL144,AV144,AX144,BN144,BP144,BR144,BT144,BV144,BX144,BZ144,CB144,CD144,CF144,CH144,CJ144,CL144,CN144,CP144,CR144,CT144,CV144,CX144),5)</f>
        <v>0</v>
      </c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</row>
    <row r="145" spans="1:207" s="2" customFormat="1" ht="17.25" thickTop="1" thickBot="1" x14ac:dyDescent="0.3">
      <c r="A145" s="3"/>
      <c r="B145" s="92" t="s">
        <v>588</v>
      </c>
      <c r="C145" s="119" t="s">
        <v>390</v>
      </c>
      <c r="D145" s="115" t="s">
        <v>278</v>
      </c>
      <c r="E145" s="116">
        <v>2003</v>
      </c>
      <c r="F145" s="117" t="s">
        <v>391</v>
      </c>
      <c r="G145" s="135"/>
      <c r="H145" s="126"/>
      <c r="I145" s="129"/>
      <c r="J145" s="128"/>
      <c r="K145" s="124"/>
      <c r="L145" s="125"/>
      <c r="M145" s="127"/>
      <c r="N145" s="128"/>
      <c r="O145" s="216"/>
      <c r="P145" s="236"/>
      <c r="Q145" s="139"/>
      <c r="R145" s="242"/>
      <c r="S145" s="124">
        <v>18</v>
      </c>
      <c r="T145" s="125">
        <v>0</v>
      </c>
      <c r="U145" s="127"/>
      <c r="V145" s="128"/>
      <c r="W145" s="135"/>
      <c r="X145" s="126"/>
      <c r="Y145" s="129"/>
      <c r="Z145" s="128"/>
      <c r="AA145" s="216"/>
      <c r="AB145" s="236"/>
      <c r="AC145" s="139"/>
      <c r="AD145" s="242"/>
      <c r="AE145" s="135"/>
      <c r="AF145" s="126"/>
      <c r="AG145" s="129"/>
      <c r="AH145" s="128"/>
      <c r="AI145" s="135"/>
      <c r="AJ145" s="126"/>
      <c r="AK145" s="129"/>
      <c r="AL145" s="130"/>
      <c r="AM145" s="133"/>
      <c r="AN145" s="131"/>
      <c r="AO145" s="129"/>
      <c r="AP145" s="137"/>
      <c r="AQ145" s="216"/>
      <c r="AR145" s="236"/>
      <c r="AS145" s="139"/>
      <c r="AT145" s="242"/>
      <c r="AU145" s="135"/>
      <c r="AV145" s="126"/>
      <c r="AW145" s="129"/>
      <c r="AX145" s="130"/>
      <c r="AY145" s="135"/>
      <c r="AZ145" s="134"/>
      <c r="BA145" s="129"/>
      <c r="BB145" s="130"/>
      <c r="BC145" s="216"/>
      <c r="BD145" s="236"/>
      <c r="BE145" s="139"/>
      <c r="BF145" s="242"/>
      <c r="BG145" s="79"/>
      <c r="BH145" s="80"/>
      <c r="BI145" s="135"/>
      <c r="BJ145" s="136"/>
      <c r="BK145" s="129"/>
      <c r="BL145" s="130"/>
      <c r="BM145" s="135"/>
      <c r="BN145" s="126"/>
      <c r="BO145" s="142"/>
      <c r="BP145" s="132"/>
      <c r="BQ145" s="135"/>
      <c r="BR145" s="134"/>
      <c r="BS145" s="129"/>
      <c r="BT145" s="130"/>
      <c r="BU145" s="79"/>
      <c r="BV145" s="86"/>
      <c r="BW145" s="135"/>
      <c r="BX145" s="134"/>
      <c r="BY145" s="129"/>
      <c r="BZ145" s="130"/>
      <c r="CA145" s="87"/>
      <c r="CB145" s="82"/>
      <c r="CC145" s="154"/>
      <c r="CD145" s="156"/>
      <c r="CE145" s="139"/>
      <c r="CF145" s="132"/>
      <c r="CG145" s="154"/>
      <c r="CH145" s="126"/>
      <c r="CI145" s="142"/>
      <c r="CJ145" s="160"/>
      <c r="CK145" s="174"/>
      <c r="CL145" s="195"/>
      <c r="CM145" s="194"/>
      <c r="CN145" s="163"/>
      <c r="CO145" s="216"/>
      <c r="CP145" s="236">
        <v>0</v>
      </c>
      <c r="CQ145" s="139"/>
      <c r="CR145" s="244">
        <v>0</v>
      </c>
      <c r="CS145" s="174"/>
      <c r="CT145" s="195">
        <v>0</v>
      </c>
      <c r="CU145" s="145"/>
      <c r="CV145" s="163">
        <v>0</v>
      </c>
      <c r="CW145" s="299"/>
      <c r="CX145" s="298"/>
      <c r="CY145" s="90">
        <f>LARGE((H145,J145,X145,Z145,L145,N145,P145,R145,T145,V145,AJ145,AL145,AF145,AH145,AN145,AP145,AR145,AT145,AZ145,BB145,BD145,BF145,BH145,BJ145,BL145,AV145,AX145,BN145,BP145,BR145,BT145,BV145,BX145,BZ145,CB145,CD145,CF145,CH145,CJ145,CL145,CN145,CP145,CR145,CT145,CV145,CX145),1)+LARGE((H145,J145,X145,Z145,L145,N145,P145,R145,T145,V145,AJ145,AL145,AF145,AH145,AN145,AP145,AR145,AT145,AZ145,BB145,BD145,BF145,BH145,BJ145,BL145,AV145,AX145,BN145,BP145,BR145,BT145,BV145,BX145,BZ145,CB145,CD145,CF145,CH145,CJ145,CL145,CN145,CP145,CR145,CT145,CV145,CX145),2)+LARGE((H145,J145,X145,Z145,L145,N145,P145,R145,T145,V145,AJ145,AL145,AF145,AH145,AN145,AP145,AR145,AT145,AZ145,BB145,BD145,BF145,BH145,BJ145,BL145,AV145,AX145,BN145,BP145,BR145,BT145,BV145,BX145,BZ145,CB145,CD145,CF145,CH145,CJ145,CL145,CN145,CP145,CR145,CT145,CV145,CX145),3)+LARGE((H145,J145,X145,Z145,L145,N145,P145,R145,T145,V145,AJ145,AL145,AF145,AH145,AN145,AP145,AR145,AT145,AZ145,BB145,BD145,BF145,BH145,BJ145,BL145,AV145,AX145,BN145,BP145,BR145,BT145,BV145,BX145,BZ145,CB145,CD145,CF145,CH145,CJ145,CL145,CN145,CP145,CR145,CT145,CV145,CX145),4)+LARGE((H145,J145,X145,Z145,L145,N145,P145,R145,T145,V145,AJ145,AL145,AF145,AH145,AN145,AP145,AR145,AT145,AZ145,BB145,BD145,BF145,BH145,BJ145,BL145,AV145,AX145,BN145,BP145,BR145,BT145,BV145,BX145,BZ145,CB145,CD145,CF145,CH145,CJ145,CL145,CN145,CP145,CR145,CT145,CV145,CX145),5)</f>
        <v>0</v>
      </c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</row>
    <row r="146" spans="1:207" s="2" customFormat="1" ht="17.25" thickTop="1" thickBot="1" x14ac:dyDescent="0.3">
      <c r="A146" s="3"/>
      <c r="B146" s="92" t="s">
        <v>588</v>
      </c>
      <c r="C146" s="118" t="s">
        <v>240</v>
      </c>
      <c r="D146" s="121" t="s">
        <v>241</v>
      </c>
      <c r="E146" s="122">
        <v>2004</v>
      </c>
      <c r="F146" s="123" t="s">
        <v>36</v>
      </c>
      <c r="G146" s="135"/>
      <c r="H146" s="126"/>
      <c r="I146" s="129"/>
      <c r="J146" s="128"/>
      <c r="K146" s="124"/>
      <c r="L146" s="125"/>
      <c r="M146" s="127"/>
      <c r="N146" s="128"/>
      <c r="O146" s="216">
        <v>17</v>
      </c>
      <c r="P146" s="224">
        <v>0</v>
      </c>
      <c r="Q146" s="139"/>
      <c r="R146" s="227"/>
      <c r="S146" s="124"/>
      <c r="T146" s="125"/>
      <c r="U146" s="127"/>
      <c r="V146" s="128"/>
      <c r="W146" s="135"/>
      <c r="X146" s="126"/>
      <c r="Y146" s="129"/>
      <c r="Z146" s="128"/>
      <c r="AA146" s="216">
        <v>19</v>
      </c>
      <c r="AB146" s="224">
        <v>0</v>
      </c>
      <c r="AC146" s="139"/>
      <c r="AD146" s="227"/>
      <c r="AE146" s="135"/>
      <c r="AF146" s="126"/>
      <c r="AG146" s="129">
        <v>33</v>
      </c>
      <c r="AH146" s="128">
        <v>0</v>
      </c>
      <c r="AI146" s="135"/>
      <c r="AJ146" s="126"/>
      <c r="AK146" s="129"/>
      <c r="AL146" s="130"/>
      <c r="AM146" s="133"/>
      <c r="AN146" s="131"/>
      <c r="AO146" s="129"/>
      <c r="AP146" s="137"/>
      <c r="AQ146" s="216"/>
      <c r="AR146" s="224"/>
      <c r="AS146" s="139"/>
      <c r="AT146" s="254"/>
      <c r="AU146" s="135"/>
      <c r="AV146" s="126"/>
      <c r="AW146" s="129"/>
      <c r="AX146" s="130"/>
      <c r="AY146" s="135"/>
      <c r="AZ146" s="134"/>
      <c r="BA146" s="129"/>
      <c r="BB146" s="130"/>
      <c r="BC146" s="216"/>
      <c r="BD146" s="224"/>
      <c r="BE146" s="139"/>
      <c r="BF146" s="254"/>
      <c r="BG146" s="79"/>
      <c r="BH146" s="80"/>
      <c r="BI146" s="135"/>
      <c r="BJ146" s="136"/>
      <c r="BK146" s="129"/>
      <c r="BL146" s="130"/>
      <c r="BM146" s="135"/>
      <c r="BN146" s="126"/>
      <c r="BO146" s="142"/>
      <c r="BP146" s="132"/>
      <c r="BQ146" s="135"/>
      <c r="BR146" s="134"/>
      <c r="BS146" s="129"/>
      <c r="BT146" s="130"/>
      <c r="BU146" s="79"/>
      <c r="BV146" s="86"/>
      <c r="BW146" s="135"/>
      <c r="BX146" s="134"/>
      <c r="BY146" s="129"/>
      <c r="BZ146" s="130"/>
      <c r="CA146" s="87"/>
      <c r="CB146" s="82"/>
      <c r="CC146" s="154"/>
      <c r="CD146" s="155"/>
      <c r="CE146" s="139">
        <v>42</v>
      </c>
      <c r="CF146" s="132">
        <v>0</v>
      </c>
      <c r="CG146" s="154"/>
      <c r="CH146" s="126"/>
      <c r="CI146" s="142"/>
      <c r="CJ146" s="132"/>
      <c r="CK146" s="174"/>
      <c r="CL146" s="195">
        <v>0</v>
      </c>
      <c r="CM146" s="194"/>
      <c r="CN146" s="163">
        <v>0</v>
      </c>
      <c r="CO146" s="216"/>
      <c r="CP146" s="236">
        <v>0</v>
      </c>
      <c r="CQ146" s="139">
        <v>29</v>
      </c>
      <c r="CR146" s="320">
        <v>0</v>
      </c>
      <c r="CS146" s="174"/>
      <c r="CT146" s="195">
        <v>0</v>
      </c>
      <c r="CU146" s="139"/>
      <c r="CV146" s="163">
        <v>0</v>
      </c>
      <c r="CW146" s="299"/>
      <c r="CX146" s="298"/>
      <c r="CY146" s="90">
        <f>LARGE((H146,J146,X146,Z146,L146,N146,P146,R146,T146,V146,AJ146,AL146,AF146,AH146,AN146,AP146,AR146,AT146,AZ146,BB146,BD146,BF146,BH146,BJ146,BL146,AV146,AX146,BN146,BP146,BR146,BT146,BV146,BX146,BZ146,CB146,CD146,CF146,CH146,CJ146,CL146,CN146,CP146,CR146,CT146,CV146,CX146),1)+LARGE((H146,J146,X146,Z146,L146,N146,P146,R146,T146,V146,AJ146,AL146,AF146,AH146,AN146,AP146,AR146,AT146,AZ146,BB146,BD146,BF146,BH146,BJ146,BL146,AV146,AX146,BN146,BP146,BR146,BT146,BV146,BX146,BZ146,CB146,CD146,CF146,CH146,CJ146,CL146,CN146,CP146,CR146,CT146,CV146,CX146),2)+LARGE((H146,J146,X146,Z146,L146,N146,P146,R146,T146,V146,AJ146,AL146,AF146,AH146,AN146,AP146,AR146,AT146,AZ146,BB146,BD146,BF146,BH146,BJ146,BL146,AV146,AX146,BN146,BP146,BR146,BT146,BV146,BX146,BZ146,CB146,CD146,CF146,CH146,CJ146,CL146,CN146,CP146,CR146,CT146,CV146,CX146),3)+LARGE((H146,J146,X146,Z146,L146,N146,P146,R146,T146,V146,AJ146,AL146,AF146,AH146,AN146,AP146,AR146,AT146,AZ146,BB146,BD146,BF146,BH146,BJ146,BL146,AV146,AX146,BN146,BP146,BR146,BT146,BV146,BX146,BZ146,CB146,CD146,CF146,CH146,CJ146,CL146,CN146,CP146,CR146,CT146,CV146,CX146),4)+LARGE((H146,J146,X146,Z146,L146,N146,P146,R146,T146,V146,AJ146,AL146,AF146,AH146,AN146,AP146,AR146,AT146,AZ146,BB146,BD146,BF146,BH146,BJ146,BL146,AV146,AX146,BN146,BP146,BR146,BT146,BV146,BX146,BZ146,CB146,CD146,CF146,CH146,CJ146,CL146,CN146,CP146,CR146,CT146,CV146,CX146),5)</f>
        <v>0</v>
      </c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</row>
    <row r="147" spans="1:207" s="2" customFormat="1" ht="17.25" thickTop="1" thickBot="1" x14ac:dyDescent="0.3">
      <c r="A147" s="3"/>
      <c r="B147" s="92" t="s">
        <v>588</v>
      </c>
      <c r="C147" s="210" t="s">
        <v>470</v>
      </c>
      <c r="D147" s="207" t="s">
        <v>471</v>
      </c>
      <c r="E147" s="208">
        <v>2006</v>
      </c>
      <c r="F147" s="209" t="s">
        <v>472</v>
      </c>
      <c r="G147" s="135"/>
      <c r="H147" s="126"/>
      <c r="I147" s="129"/>
      <c r="J147" s="128"/>
      <c r="K147" s="124"/>
      <c r="L147" s="125"/>
      <c r="M147" s="127"/>
      <c r="N147" s="128"/>
      <c r="O147" s="174"/>
      <c r="P147" s="247"/>
      <c r="Q147" s="139"/>
      <c r="R147" s="242"/>
      <c r="S147" s="124"/>
      <c r="T147" s="125"/>
      <c r="U147" s="127"/>
      <c r="V147" s="128"/>
      <c r="W147" s="135"/>
      <c r="X147" s="126"/>
      <c r="Y147" s="129"/>
      <c r="Z147" s="128"/>
      <c r="AA147" s="174"/>
      <c r="AB147" s="247"/>
      <c r="AC147" s="139">
        <v>33</v>
      </c>
      <c r="AD147" s="227">
        <v>0</v>
      </c>
      <c r="AE147" s="135"/>
      <c r="AF147" s="126"/>
      <c r="AG147" s="129"/>
      <c r="AH147" s="128"/>
      <c r="AI147" s="135"/>
      <c r="AJ147" s="126"/>
      <c r="AK147" s="129"/>
      <c r="AL147" s="130"/>
      <c r="AM147" s="133"/>
      <c r="AN147" s="131"/>
      <c r="AO147" s="129"/>
      <c r="AP147" s="137"/>
      <c r="AQ147" s="174"/>
      <c r="AR147" s="247"/>
      <c r="AS147" s="139"/>
      <c r="AT147" s="227"/>
      <c r="AU147" s="135"/>
      <c r="AV147" s="126"/>
      <c r="AW147" s="129"/>
      <c r="AX147" s="130"/>
      <c r="AY147" s="135"/>
      <c r="AZ147" s="134"/>
      <c r="BA147" s="129"/>
      <c r="BB147" s="130"/>
      <c r="BC147" s="174"/>
      <c r="BD147" s="247"/>
      <c r="BE147" s="139"/>
      <c r="BF147" s="227"/>
      <c r="BG147" s="79"/>
      <c r="BH147" s="80"/>
      <c r="BI147" s="135"/>
      <c r="BJ147" s="136"/>
      <c r="BK147" s="129"/>
      <c r="BL147" s="130"/>
      <c r="BM147" s="135"/>
      <c r="BN147" s="126"/>
      <c r="BO147" s="142"/>
      <c r="BP147" s="132"/>
      <c r="BQ147" s="135"/>
      <c r="BR147" s="134"/>
      <c r="BS147" s="129"/>
      <c r="BT147" s="130"/>
      <c r="BU147" s="79"/>
      <c r="BV147" s="86"/>
      <c r="BW147" s="135"/>
      <c r="BX147" s="134"/>
      <c r="BY147" s="129"/>
      <c r="BZ147" s="130"/>
      <c r="CA147" s="87"/>
      <c r="CB147" s="82"/>
      <c r="CC147" s="154"/>
      <c r="CD147" s="155"/>
      <c r="CE147" s="139"/>
      <c r="CF147" s="132"/>
      <c r="CG147" s="154"/>
      <c r="CH147" s="126"/>
      <c r="CI147" s="142"/>
      <c r="CJ147" s="144"/>
      <c r="CK147" s="174"/>
      <c r="CL147" s="195">
        <v>0</v>
      </c>
      <c r="CM147" s="194"/>
      <c r="CN147" s="163">
        <v>0</v>
      </c>
      <c r="CO147" s="174"/>
      <c r="CP147" s="247">
        <v>0</v>
      </c>
      <c r="CQ147" s="139"/>
      <c r="CR147" s="242"/>
      <c r="CS147" s="174"/>
      <c r="CT147" s="195">
        <v>0</v>
      </c>
      <c r="CU147" s="145"/>
      <c r="CV147" s="163">
        <v>0</v>
      </c>
      <c r="CW147" s="300"/>
      <c r="CX147" s="295">
        <v>0</v>
      </c>
      <c r="CY147" s="90">
        <f>LARGE((H147,J147,X147,Z147,L147,N147,P147,R147,T147,V147,AJ147,AL147,AF147,AH147,AN147,AP147,AR147,AT147,AZ147,BB147,BD147,BF147,BH147,BJ147,BL147,AV147,AX147,BN147,BP147,BR147,BT147,BV147,BX147,BZ147,CB147,CD147,CF147,CH147,CJ147,CL147,CN147,CP147,CR147,CT147,CV147,CX147),1)+LARGE((H147,J147,X147,Z147,L147,N147,P147,R147,T147,V147,AJ147,AL147,AF147,AH147,AN147,AP147,AR147,AT147,AZ147,BB147,BD147,BF147,BH147,BJ147,BL147,AV147,AX147,BN147,BP147,BR147,BT147,BV147,BX147,BZ147,CB147,CD147,CF147,CH147,CJ147,CL147,CN147,CP147,CR147,CT147,CV147,CX147),2)+LARGE((H147,J147,X147,Z147,L147,N147,P147,R147,T147,V147,AJ147,AL147,AF147,AH147,AN147,AP147,AR147,AT147,AZ147,BB147,BD147,BF147,BH147,BJ147,BL147,AV147,AX147,BN147,BP147,BR147,BT147,BV147,BX147,BZ147,CB147,CD147,CF147,CH147,CJ147,CL147,CN147,CP147,CR147,CT147,CV147,CX147),3)+LARGE((H147,J147,X147,Z147,L147,N147,P147,R147,T147,V147,AJ147,AL147,AF147,AH147,AN147,AP147,AR147,AT147,AZ147,BB147,BD147,BF147,BH147,BJ147,BL147,AV147,AX147,BN147,BP147,BR147,BT147,BV147,BX147,BZ147,CB147,CD147,CF147,CH147,CJ147,CL147,CN147,CP147,CR147,CT147,CV147,CX147),4)+LARGE((H147,J147,X147,Z147,L147,N147,P147,R147,T147,V147,AJ147,AL147,AF147,AH147,AN147,AP147,AR147,AT147,AZ147,BB147,BD147,BF147,BH147,BJ147,BL147,AV147,AX147,BN147,BP147,BR147,BT147,BV147,BX147,BZ147,CB147,CD147,CF147,CH147,CJ147,CL147,CN147,CP147,CR147,CT147,CV147,CX147),5)</f>
        <v>0</v>
      </c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</row>
    <row r="148" spans="1:207" s="2" customFormat="1" ht="17.25" thickTop="1" thickBot="1" x14ac:dyDescent="0.3">
      <c r="A148" s="3"/>
      <c r="B148" s="92" t="s">
        <v>588</v>
      </c>
      <c r="C148" s="118" t="s">
        <v>522</v>
      </c>
      <c r="D148" s="121" t="s">
        <v>31</v>
      </c>
      <c r="E148" s="122">
        <v>2005</v>
      </c>
      <c r="F148" s="123"/>
      <c r="G148" s="135"/>
      <c r="H148" s="126"/>
      <c r="I148" s="129"/>
      <c r="J148" s="128"/>
      <c r="K148" s="124"/>
      <c r="L148" s="125"/>
      <c r="M148" s="127"/>
      <c r="N148" s="128"/>
      <c r="O148" s="216"/>
      <c r="P148" s="247"/>
      <c r="Q148" s="139"/>
      <c r="R148" s="227"/>
      <c r="S148" s="124"/>
      <c r="T148" s="125"/>
      <c r="U148" s="127"/>
      <c r="V148" s="128"/>
      <c r="W148" s="135"/>
      <c r="X148" s="126"/>
      <c r="Y148" s="129"/>
      <c r="Z148" s="128"/>
      <c r="AA148" s="216"/>
      <c r="AB148" s="247"/>
      <c r="AC148" s="139"/>
      <c r="AD148" s="227"/>
      <c r="AE148" s="135"/>
      <c r="AF148" s="126"/>
      <c r="AG148" s="129"/>
      <c r="AH148" s="128"/>
      <c r="AI148" s="135"/>
      <c r="AJ148" s="126"/>
      <c r="AK148" s="129"/>
      <c r="AL148" s="130"/>
      <c r="AM148" s="133"/>
      <c r="AN148" s="131"/>
      <c r="AO148" s="129">
        <v>64</v>
      </c>
      <c r="AP148" s="137">
        <v>0</v>
      </c>
      <c r="AQ148" s="216"/>
      <c r="AR148" s="247"/>
      <c r="AS148" s="139"/>
      <c r="AT148" s="227"/>
      <c r="AU148" s="135"/>
      <c r="AV148" s="126"/>
      <c r="AW148" s="129"/>
      <c r="AX148" s="130"/>
      <c r="AY148" s="135"/>
      <c r="AZ148" s="134"/>
      <c r="BA148" s="129"/>
      <c r="BB148" s="130"/>
      <c r="BC148" s="216"/>
      <c r="BD148" s="247"/>
      <c r="BE148" s="139"/>
      <c r="BF148" s="227"/>
      <c r="BG148" s="79"/>
      <c r="BH148" s="80"/>
      <c r="BI148" s="135"/>
      <c r="BJ148" s="136"/>
      <c r="BK148" s="129"/>
      <c r="BL148" s="130"/>
      <c r="BM148" s="135"/>
      <c r="BN148" s="126"/>
      <c r="BO148" s="142"/>
      <c r="BP148" s="132"/>
      <c r="BQ148" s="135"/>
      <c r="BR148" s="134"/>
      <c r="BS148" s="129"/>
      <c r="BT148" s="130"/>
      <c r="BU148" s="79"/>
      <c r="BV148" s="86"/>
      <c r="BW148" s="135"/>
      <c r="BX148" s="134"/>
      <c r="BY148" s="129"/>
      <c r="BZ148" s="130"/>
      <c r="CA148" s="87"/>
      <c r="CB148" s="82"/>
      <c r="CC148" s="154"/>
      <c r="CD148" s="155"/>
      <c r="CE148" s="139"/>
      <c r="CF148" s="132"/>
      <c r="CG148" s="154"/>
      <c r="CH148" s="126"/>
      <c r="CI148" s="142"/>
      <c r="CJ148" s="132"/>
      <c r="CK148" s="174"/>
      <c r="CL148" s="195"/>
      <c r="CM148" s="194"/>
      <c r="CN148" s="163"/>
      <c r="CO148" s="216"/>
      <c r="CP148" s="247"/>
      <c r="CQ148" s="139"/>
      <c r="CR148" s="242">
        <v>0</v>
      </c>
      <c r="CS148" s="174"/>
      <c r="CT148" s="195">
        <v>0</v>
      </c>
      <c r="CU148" s="139"/>
      <c r="CV148" s="163">
        <v>0</v>
      </c>
      <c r="CW148" s="300"/>
      <c r="CX148" s="295">
        <v>0</v>
      </c>
      <c r="CY148" s="90">
        <f>LARGE((H148,J148,X148,Z148,L148,N148,P148,R148,T148,V148,AJ148,AL148,AF148,AH148,AN148,AP148,AR148,AT148,AZ148,BB148,BD148,BF148,BH148,BJ148,BL148,AV148,AX148,BN148,BP148,BR148,BT148,BV148,BX148,BZ148,CB148,CD148,CF148,CH148,CJ148,CL148,CN148,CP148,CR148,CT148,CV148,CX148),1)+LARGE((H148,J148,X148,Z148,L148,N148,P148,R148,T148,V148,AJ148,AL148,AF148,AH148,AN148,AP148,AR148,AT148,AZ148,BB148,BD148,BF148,BH148,BJ148,BL148,AV148,AX148,BN148,BP148,BR148,BT148,BV148,BX148,BZ148,CB148,CD148,CF148,CH148,CJ148,CL148,CN148,CP148,CR148,CT148,CV148,CX148),2)+LARGE((H148,J148,X148,Z148,L148,N148,P148,R148,T148,V148,AJ148,AL148,AF148,AH148,AN148,AP148,AR148,AT148,AZ148,BB148,BD148,BF148,BH148,BJ148,BL148,AV148,AX148,BN148,BP148,BR148,BT148,BV148,BX148,BZ148,CB148,CD148,CF148,CH148,CJ148,CL148,CN148,CP148,CR148,CT148,CV148,CX148),3)+LARGE((H148,J148,X148,Z148,L148,N148,P148,R148,T148,V148,AJ148,AL148,AF148,AH148,AN148,AP148,AR148,AT148,AZ148,BB148,BD148,BF148,BH148,BJ148,BL148,AV148,AX148,BN148,BP148,BR148,BT148,BV148,BX148,BZ148,CB148,CD148,CF148,CH148,CJ148,CL148,CN148,CP148,CR148,CT148,CV148,CX148),4)+LARGE((H148,J148,X148,Z148,L148,N148,P148,R148,T148,V148,AJ148,AL148,AF148,AH148,AN148,AP148,AR148,AT148,AZ148,BB148,BD148,BF148,BH148,BJ148,BL148,AV148,AX148,BN148,BP148,BR148,BT148,BV148,BX148,BZ148,CB148,CD148,CF148,CH148,CJ148,CL148,CN148,CP148,CR148,CT148,CV148,CX148),5)</f>
        <v>0</v>
      </c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</row>
    <row r="149" spans="1:207" s="2" customFormat="1" ht="17.25" thickTop="1" thickBot="1" x14ac:dyDescent="0.3">
      <c r="A149" s="3"/>
      <c r="B149" s="92" t="s">
        <v>588</v>
      </c>
      <c r="C149" s="119" t="s">
        <v>82</v>
      </c>
      <c r="D149" s="115" t="s">
        <v>278</v>
      </c>
      <c r="E149" s="116">
        <v>2003</v>
      </c>
      <c r="F149" s="117" t="s">
        <v>361</v>
      </c>
      <c r="G149" s="135"/>
      <c r="H149" s="126"/>
      <c r="I149" s="129"/>
      <c r="J149" s="128"/>
      <c r="K149" s="124"/>
      <c r="L149" s="125"/>
      <c r="M149" s="127"/>
      <c r="N149" s="128"/>
      <c r="O149" s="216"/>
      <c r="P149" s="247">
        <v>0</v>
      </c>
      <c r="Q149" s="139"/>
      <c r="R149" s="242"/>
      <c r="S149" s="124"/>
      <c r="T149" s="125"/>
      <c r="U149" s="127"/>
      <c r="V149" s="128"/>
      <c r="W149" s="135"/>
      <c r="X149" s="126"/>
      <c r="Y149" s="129"/>
      <c r="Z149" s="128"/>
      <c r="AA149" s="216"/>
      <c r="AB149" s="247"/>
      <c r="AC149" s="139"/>
      <c r="AD149" s="242"/>
      <c r="AE149" s="135"/>
      <c r="AF149" s="126"/>
      <c r="AG149" s="129"/>
      <c r="AH149" s="128"/>
      <c r="AI149" s="135"/>
      <c r="AJ149" s="126"/>
      <c r="AK149" s="129"/>
      <c r="AL149" s="130"/>
      <c r="AM149" s="133"/>
      <c r="AN149" s="131"/>
      <c r="AO149" s="129"/>
      <c r="AP149" s="137"/>
      <c r="AQ149" s="216"/>
      <c r="AR149" s="247"/>
      <c r="AS149" s="139"/>
      <c r="AT149" s="242"/>
      <c r="AU149" s="135"/>
      <c r="AV149" s="126"/>
      <c r="AW149" s="129"/>
      <c r="AX149" s="130"/>
      <c r="AY149" s="135"/>
      <c r="AZ149" s="134"/>
      <c r="BA149" s="129"/>
      <c r="BB149" s="130"/>
      <c r="BC149" s="216"/>
      <c r="BD149" s="247"/>
      <c r="BE149" s="139"/>
      <c r="BF149" s="242"/>
      <c r="BG149" s="79"/>
      <c r="BH149" s="80"/>
      <c r="BI149" s="135"/>
      <c r="BJ149" s="136"/>
      <c r="BK149" s="129"/>
      <c r="BL149" s="130"/>
      <c r="BM149" s="135"/>
      <c r="BN149" s="126"/>
      <c r="BO149" s="142"/>
      <c r="BP149" s="132"/>
      <c r="BQ149" s="135"/>
      <c r="BR149" s="134"/>
      <c r="BS149" s="129"/>
      <c r="BT149" s="130"/>
      <c r="BU149" s="79"/>
      <c r="BV149" s="86"/>
      <c r="BW149" s="135"/>
      <c r="BX149" s="134"/>
      <c r="BY149" s="129"/>
      <c r="BZ149" s="130"/>
      <c r="CA149" s="87"/>
      <c r="CB149" s="82"/>
      <c r="CC149" s="154"/>
      <c r="CD149" s="156"/>
      <c r="CE149" s="139"/>
      <c r="CF149" s="160"/>
      <c r="CG149" s="154"/>
      <c r="CH149" s="126"/>
      <c r="CI149" s="142"/>
      <c r="CJ149" s="132"/>
      <c r="CK149" s="174"/>
      <c r="CL149" s="195"/>
      <c r="CM149" s="194"/>
      <c r="CN149" s="163">
        <v>0</v>
      </c>
      <c r="CO149" s="216"/>
      <c r="CP149" s="247">
        <v>0</v>
      </c>
      <c r="CQ149" s="139"/>
      <c r="CR149" s="242">
        <v>0</v>
      </c>
      <c r="CS149" s="174"/>
      <c r="CT149" s="195">
        <v>0</v>
      </c>
      <c r="CU149" s="139">
        <v>35</v>
      </c>
      <c r="CV149" s="153">
        <v>0</v>
      </c>
      <c r="CW149" s="299"/>
      <c r="CX149" s="298"/>
      <c r="CY149" s="90">
        <f>LARGE((H149,J149,X149,Z149,L149,N149,P149,R149,T149,V149,AJ149,AL149,AF149,AH149,AN149,AP149,AR149,AT149,AZ149,BB149,BD149,BF149,BH149,BJ149,BL149,AV149,AX149,BN149,BP149,BR149,BT149,BV149,BX149,BZ149,CB149,CD149,CF149,CH149,CJ149,CL149,CN149,CP149,CR149,CT149,CV149,CX149),1)+LARGE((H149,J149,X149,Z149,L149,N149,P149,R149,T149,V149,AJ149,AL149,AF149,AH149,AN149,AP149,AR149,AT149,AZ149,BB149,BD149,BF149,BH149,BJ149,BL149,AV149,AX149,BN149,BP149,BR149,BT149,BV149,BX149,BZ149,CB149,CD149,CF149,CH149,CJ149,CL149,CN149,CP149,CR149,CT149,CV149,CX149),2)+LARGE((H149,J149,X149,Z149,L149,N149,P149,R149,T149,V149,AJ149,AL149,AF149,AH149,AN149,AP149,AR149,AT149,AZ149,BB149,BD149,BF149,BH149,BJ149,BL149,AV149,AX149,BN149,BP149,BR149,BT149,BV149,BX149,BZ149,CB149,CD149,CF149,CH149,CJ149,CL149,CN149,CP149,CR149,CT149,CV149,CX149),3)+LARGE((H149,J149,X149,Z149,L149,N149,P149,R149,T149,V149,AJ149,AL149,AF149,AH149,AN149,AP149,AR149,AT149,AZ149,BB149,BD149,BF149,BH149,BJ149,BL149,AV149,AX149,BN149,BP149,BR149,BT149,BV149,BX149,BZ149,CB149,CD149,CF149,CH149,CJ149,CL149,CN149,CP149,CR149,CT149,CV149,CX149),4)+LARGE((H149,J149,X149,Z149,L149,N149,P149,R149,T149,V149,AJ149,AL149,AF149,AH149,AN149,AP149,AR149,AT149,AZ149,BB149,BD149,BF149,BH149,BJ149,BL149,AV149,AX149,BN149,BP149,BR149,BT149,BV149,BX149,BZ149,CB149,CD149,CF149,CH149,CJ149,CL149,CN149,CP149,CR149,CT149,CV149,CX149),5)</f>
        <v>0</v>
      </c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</row>
    <row r="150" spans="1:207" s="2" customFormat="1" ht="17.25" thickTop="1" thickBot="1" x14ac:dyDescent="0.3">
      <c r="A150" s="3"/>
      <c r="B150" s="92" t="s">
        <v>588</v>
      </c>
      <c r="C150" s="118" t="s">
        <v>568</v>
      </c>
      <c r="D150" s="121" t="s">
        <v>46</v>
      </c>
      <c r="E150" s="122">
        <v>2005</v>
      </c>
      <c r="F150" s="123" t="s">
        <v>162</v>
      </c>
      <c r="G150" s="135"/>
      <c r="H150" s="126"/>
      <c r="I150" s="129"/>
      <c r="J150" s="128"/>
      <c r="K150" s="124"/>
      <c r="L150" s="125"/>
      <c r="M150" s="127"/>
      <c r="N150" s="128"/>
      <c r="O150" s="174"/>
      <c r="P150" s="247"/>
      <c r="Q150" s="139"/>
      <c r="R150" s="242"/>
      <c r="S150" s="124"/>
      <c r="T150" s="125"/>
      <c r="U150" s="127"/>
      <c r="V150" s="128"/>
      <c r="W150" s="135"/>
      <c r="X150" s="126"/>
      <c r="Y150" s="129"/>
      <c r="Z150" s="128"/>
      <c r="AA150" s="174"/>
      <c r="AB150" s="247"/>
      <c r="AC150" s="139"/>
      <c r="AD150" s="227"/>
      <c r="AE150" s="135"/>
      <c r="AF150" s="126"/>
      <c r="AG150" s="129"/>
      <c r="AH150" s="128"/>
      <c r="AI150" s="135"/>
      <c r="AJ150" s="126"/>
      <c r="AK150" s="129"/>
      <c r="AL150" s="130"/>
      <c r="AM150" s="133"/>
      <c r="AN150" s="131"/>
      <c r="AO150" s="129"/>
      <c r="AP150" s="137"/>
      <c r="AQ150" s="174"/>
      <c r="AR150" s="247"/>
      <c r="AS150" s="139"/>
      <c r="AT150" s="227"/>
      <c r="AU150" s="135"/>
      <c r="AV150" s="126"/>
      <c r="AW150" s="129"/>
      <c r="AX150" s="130"/>
      <c r="AY150" s="135"/>
      <c r="AZ150" s="134"/>
      <c r="BA150" s="129">
        <v>72</v>
      </c>
      <c r="BB150" s="130">
        <v>0</v>
      </c>
      <c r="BC150" s="174"/>
      <c r="BD150" s="247"/>
      <c r="BE150" s="139"/>
      <c r="BF150" s="227"/>
      <c r="BG150" s="79"/>
      <c r="BH150" s="80"/>
      <c r="BI150" s="135"/>
      <c r="BJ150" s="136"/>
      <c r="BK150" s="129"/>
      <c r="BL150" s="130"/>
      <c r="BM150" s="135"/>
      <c r="BN150" s="126"/>
      <c r="BO150" s="142"/>
      <c r="BP150" s="132"/>
      <c r="BQ150" s="135"/>
      <c r="BR150" s="134"/>
      <c r="BS150" s="129"/>
      <c r="BT150" s="130"/>
      <c r="BU150" s="79"/>
      <c r="BV150" s="86"/>
      <c r="BW150" s="135"/>
      <c r="BX150" s="134"/>
      <c r="BY150" s="129"/>
      <c r="BZ150" s="130"/>
      <c r="CA150" s="87"/>
      <c r="CB150" s="82"/>
      <c r="CC150" s="154"/>
      <c r="CD150" s="155"/>
      <c r="CE150" s="139"/>
      <c r="CF150" s="132"/>
      <c r="CG150" s="154"/>
      <c r="CH150" s="126"/>
      <c r="CI150" s="142"/>
      <c r="CJ150" s="144"/>
      <c r="CK150" s="174"/>
      <c r="CL150" s="195"/>
      <c r="CM150" s="194"/>
      <c r="CN150" s="163"/>
      <c r="CO150" s="174"/>
      <c r="CP150" s="247"/>
      <c r="CQ150" s="139"/>
      <c r="CR150" s="242">
        <v>0</v>
      </c>
      <c r="CS150" s="174"/>
      <c r="CT150" s="195">
        <v>0</v>
      </c>
      <c r="CU150" s="145"/>
      <c r="CV150" s="163">
        <v>0</v>
      </c>
      <c r="CW150" s="300"/>
      <c r="CX150" s="295">
        <v>0</v>
      </c>
      <c r="CY150" s="90">
        <f>LARGE((H150,J150,X150,Z150,L150,N150,P150,R150,T150,V150,AJ150,AL150,AF150,AH150,AN150,AP150,AR150,AT150,AZ150,BB150,BD150,BF150,BH150,BJ150,BL150,AV150,AX150,BN150,BP150,BR150,BT150,BV150,BX150,BZ150,CB150,CD150,CF150,CH150,CJ150,CL150,CN150,CP150,CR150,CT150,CV150,CX150),1)+LARGE((H150,J150,X150,Z150,L150,N150,P150,R150,T150,V150,AJ150,AL150,AF150,AH150,AN150,AP150,AR150,AT150,AZ150,BB150,BD150,BF150,BH150,BJ150,BL150,AV150,AX150,BN150,BP150,BR150,BT150,BV150,BX150,BZ150,CB150,CD150,CF150,CH150,CJ150,CL150,CN150,CP150,CR150,CT150,CV150,CX150),2)+LARGE((H150,J150,X150,Z150,L150,N150,P150,R150,T150,V150,AJ150,AL150,AF150,AH150,AN150,AP150,AR150,AT150,AZ150,BB150,BD150,BF150,BH150,BJ150,BL150,AV150,AX150,BN150,BP150,BR150,BT150,BV150,BX150,BZ150,CB150,CD150,CF150,CH150,CJ150,CL150,CN150,CP150,CR150,CT150,CV150,CX150),3)+LARGE((H150,J150,X150,Z150,L150,N150,P150,R150,T150,V150,AJ150,AL150,AF150,AH150,AN150,AP150,AR150,AT150,AZ150,BB150,BD150,BF150,BH150,BJ150,BL150,AV150,AX150,BN150,BP150,BR150,BT150,BV150,BX150,BZ150,CB150,CD150,CF150,CH150,CJ150,CL150,CN150,CP150,CR150,CT150,CV150,CX150),4)+LARGE((H150,J150,X150,Z150,L150,N150,P150,R150,T150,V150,AJ150,AL150,AF150,AH150,AN150,AP150,AR150,AT150,AZ150,BB150,BD150,BF150,BH150,BJ150,BL150,AV150,AX150,BN150,BP150,BR150,BT150,BV150,BX150,BZ150,CB150,CD150,CF150,CH150,CJ150,CL150,CN150,CP150,CR150,CT150,CV150,CX150),5)</f>
        <v>0</v>
      </c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</row>
    <row r="151" spans="1:207" s="2" customFormat="1" ht="17.25" thickTop="1" thickBot="1" x14ac:dyDescent="0.3">
      <c r="A151" s="3"/>
      <c r="B151" s="92" t="s">
        <v>588</v>
      </c>
      <c r="C151" s="118" t="s">
        <v>559</v>
      </c>
      <c r="D151" s="121" t="s">
        <v>29</v>
      </c>
      <c r="E151" s="122">
        <v>2004</v>
      </c>
      <c r="F151" s="123" t="s">
        <v>282</v>
      </c>
      <c r="G151" s="135"/>
      <c r="H151" s="126"/>
      <c r="I151" s="129"/>
      <c r="J151" s="128"/>
      <c r="K151" s="124"/>
      <c r="L151" s="125"/>
      <c r="M151" s="127"/>
      <c r="N151" s="128"/>
      <c r="O151" s="174"/>
      <c r="P151" s="247"/>
      <c r="Q151" s="139"/>
      <c r="R151" s="242"/>
      <c r="S151" s="124"/>
      <c r="T151" s="125"/>
      <c r="U151" s="127"/>
      <c r="V151" s="128"/>
      <c r="W151" s="135"/>
      <c r="X151" s="126"/>
      <c r="Y151" s="129"/>
      <c r="Z151" s="128"/>
      <c r="AA151" s="174"/>
      <c r="AB151" s="247"/>
      <c r="AC151" s="139"/>
      <c r="AD151" s="227"/>
      <c r="AE151" s="135"/>
      <c r="AF151" s="126"/>
      <c r="AG151" s="129"/>
      <c r="AH151" s="128"/>
      <c r="AI151" s="135"/>
      <c r="AJ151" s="126"/>
      <c r="AK151" s="129"/>
      <c r="AL151" s="130"/>
      <c r="AM151" s="133"/>
      <c r="AN151" s="131"/>
      <c r="AO151" s="129"/>
      <c r="AP151" s="137"/>
      <c r="AQ151" s="174"/>
      <c r="AR151" s="247"/>
      <c r="AS151" s="139"/>
      <c r="AT151" s="227"/>
      <c r="AU151" s="135"/>
      <c r="AV151" s="126"/>
      <c r="AW151" s="129"/>
      <c r="AX151" s="130"/>
      <c r="AY151" s="135"/>
      <c r="AZ151" s="134"/>
      <c r="BA151" s="129">
        <v>67</v>
      </c>
      <c r="BB151" s="130">
        <v>0</v>
      </c>
      <c r="BC151" s="174"/>
      <c r="BD151" s="247"/>
      <c r="BE151" s="139"/>
      <c r="BF151" s="227"/>
      <c r="BG151" s="79"/>
      <c r="BH151" s="80"/>
      <c r="BI151" s="135"/>
      <c r="BJ151" s="136"/>
      <c r="BK151" s="129"/>
      <c r="BL151" s="130"/>
      <c r="BM151" s="135"/>
      <c r="BN151" s="126"/>
      <c r="BO151" s="142"/>
      <c r="BP151" s="132"/>
      <c r="BQ151" s="135"/>
      <c r="BR151" s="134"/>
      <c r="BS151" s="129"/>
      <c r="BT151" s="130"/>
      <c r="BU151" s="79"/>
      <c r="BV151" s="86"/>
      <c r="BW151" s="135"/>
      <c r="BX151" s="134"/>
      <c r="BY151" s="129"/>
      <c r="BZ151" s="130"/>
      <c r="CA151" s="87"/>
      <c r="CB151" s="82"/>
      <c r="CC151" s="154"/>
      <c r="CD151" s="155"/>
      <c r="CE151" s="139"/>
      <c r="CF151" s="132"/>
      <c r="CG151" s="154"/>
      <c r="CH151" s="126"/>
      <c r="CI151" s="142"/>
      <c r="CJ151" s="144"/>
      <c r="CK151" s="174"/>
      <c r="CL151" s="195"/>
      <c r="CM151" s="194"/>
      <c r="CN151" s="163"/>
      <c r="CO151" s="174"/>
      <c r="CP151" s="247"/>
      <c r="CQ151" s="139"/>
      <c r="CR151" s="242">
        <v>0</v>
      </c>
      <c r="CS151" s="174"/>
      <c r="CT151" s="195">
        <v>0</v>
      </c>
      <c r="CU151" s="145"/>
      <c r="CV151" s="163">
        <v>0</v>
      </c>
      <c r="CW151" s="300"/>
      <c r="CX151" s="295">
        <v>0</v>
      </c>
      <c r="CY151" s="90">
        <f>LARGE((H151,J151,X151,Z151,L151,N151,P151,R151,T151,V151,AJ151,AL151,AF151,AH151,AN151,AP151,AR151,AT151,AZ151,BB151,BD151,BF151,BH151,BJ151,BL151,AV151,AX151,BN151,BP151,BR151,BT151,BV151,BX151,BZ151,CB151,CD151,CF151,CH151,CJ151,CL151,CN151,CP151,CR151,CT151,CV151,CX151),1)+LARGE((H151,J151,X151,Z151,L151,N151,P151,R151,T151,V151,AJ151,AL151,AF151,AH151,AN151,AP151,AR151,AT151,AZ151,BB151,BD151,BF151,BH151,BJ151,BL151,AV151,AX151,BN151,BP151,BR151,BT151,BV151,BX151,BZ151,CB151,CD151,CF151,CH151,CJ151,CL151,CN151,CP151,CR151,CT151,CV151,CX151),2)+LARGE((H151,J151,X151,Z151,L151,N151,P151,R151,T151,V151,AJ151,AL151,AF151,AH151,AN151,AP151,AR151,AT151,AZ151,BB151,BD151,BF151,BH151,BJ151,BL151,AV151,AX151,BN151,BP151,BR151,BT151,BV151,BX151,BZ151,CB151,CD151,CF151,CH151,CJ151,CL151,CN151,CP151,CR151,CT151,CV151,CX151),3)+LARGE((H151,J151,X151,Z151,L151,N151,P151,R151,T151,V151,AJ151,AL151,AF151,AH151,AN151,AP151,AR151,AT151,AZ151,BB151,BD151,BF151,BH151,BJ151,BL151,AV151,AX151,BN151,BP151,BR151,BT151,BV151,BX151,BZ151,CB151,CD151,CF151,CH151,CJ151,CL151,CN151,CP151,CR151,CT151,CV151,CX151),4)+LARGE((H151,J151,X151,Z151,L151,N151,P151,R151,T151,V151,AJ151,AL151,AF151,AH151,AN151,AP151,AR151,AT151,AZ151,BB151,BD151,BF151,BH151,BJ151,BL151,AV151,AX151,BN151,BP151,BR151,BT151,BV151,BX151,BZ151,CB151,CD151,CF151,CH151,CJ151,CL151,CN151,CP151,CR151,CT151,CV151,CX151),5)</f>
        <v>0</v>
      </c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</row>
    <row r="152" spans="1:207" s="2" customFormat="1" ht="15.75" customHeight="1" thickTop="1" thickBot="1" x14ac:dyDescent="0.3">
      <c r="A152" s="3"/>
      <c r="B152" s="92" t="s">
        <v>588</v>
      </c>
      <c r="C152" s="118" t="s">
        <v>577</v>
      </c>
      <c r="D152" s="121" t="s">
        <v>578</v>
      </c>
      <c r="E152" s="122">
        <v>2005</v>
      </c>
      <c r="F152" s="123" t="s">
        <v>555</v>
      </c>
      <c r="G152" s="135"/>
      <c r="H152" s="126"/>
      <c r="I152" s="129"/>
      <c r="J152" s="128"/>
      <c r="K152" s="124"/>
      <c r="L152" s="125"/>
      <c r="M152" s="127"/>
      <c r="N152" s="128"/>
      <c r="O152" s="174"/>
      <c r="P152" s="247"/>
      <c r="Q152" s="139"/>
      <c r="R152" s="242"/>
      <c r="S152" s="124"/>
      <c r="T152" s="125"/>
      <c r="U152" s="127"/>
      <c r="V152" s="128"/>
      <c r="W152" s="135"/>
      <c r="X152" s="126"/>
      <c r="Y152" s="129"/>
      <c r="Z152" s="128"/>
      <c r="AA152" s="174"/>
      <c r="AB152" s="247"/>
      <c r="AC152" s="139"/>
      <c r="AD152" s="227"/>
      <c r="AE152" s="135"/>
      <c r="AF152" s="126"/>
      <c r="AG152" s="129"/>
      <c r="AH152" s="128"/>
      <c r="AI152" s="135"/>
      <c r="AJ152" s="126"/>
      <c r="AK152" s="129"/>
      <c r="AL152" s="130"/>
      <c r="AM152" s="133"/>
      <c r="AN152" s="131"/>
      <c r="AO152" s="129"/>
      <c r="AP152" s="137"/>
      <c r="AQ152" s="174"/>
      <c r="AR152" s="247"/>
      <c r="AS152" s="139"/>
      <c r="AT152" s="227"/>
      <c r="AU152" s="135"/>
      <c r="AV152" s="126"/>
      <c r="AW152" s="129"/>
      <c r="AX152" s="130"/>
      <c r="AY152" s="135"/>
      <c r="AZ152" s="134"/>
      <c r="BA152" s="129">
        <v>82</v>
      </c>
      <c r="BB152" s="130">
        <v>0</v>
      </c>
      <c r="BC152" s="174"/>
      <c r="BD152" s="247"/>
      <c r="BE152" s="139"/>
      <c r="BF152" s="227"/>
      <c r="BG152" s="79"/>
      <c r="BH152" s="80"/>
      <c r="BI152" s="135"/>
      <c r="BJ152" s="136"/>
      <c r="BK152" s="129"/>
      <c r="BL152" s="130"/>
      <c r="BM152" s="135"/>
      <c r="BN152" s="126"/>
      <c r="BO152" s="142"/>
      <c r="BP152" s="132"/>
      <c r="BQ152" s="135"/>
      <c r="BR152" s="134"/>
      <c r="BS152" s="129"/>
      <c r="BT152" s="130"/>
      <c r="BU152" s="79"/>
      <c r="BV152" s="86"/>
      <c r="BW152" s="135"/>
      <c r="BX152" s="134"/>
      <c r="BY152" s="129"/>
      <c r="BZ152" s="130"/>
      <c r="CA152" s="87"/>
      <c r="CB152" s="82"/>
      <c r="CC152" s="154"/>
      <c r="CD152" s="155"/>
      <c r="CE152" s="139"/>
      <c r="CF152" s="132"/>
      <c r="CG152" s="154"/>
      <c r="CH152" s="126"/>
      <c r="CI152" s="142"/>
      <c r="CJ152" s="144"/>
      <c r="CK152" s="174"/>
      <c r="CL152" s="195"/>
      <c r="CM152" s="194"/>
      <c r="CN152" s="163"/>
      <c r="CO152" s="174"/>
      <c r="CP152" s="247"/>
      <c r="CQ152" s="139"/>
      <c r="CR152" s="242">
        <v>0</v>
      </c>
      <c r="CS152" s="174"/>
      <c r="CT152" s="195">
        <v>0</v>
      </c>
      <c r="CU152" s="145"/>
      <c r="CV152" s="163">
        <v>0</v>
      </c>
      <c r="CW152" s="300"/>
      <c r="CX152" s="295">
        <v>0</v>
      </c>
      <c r="CY152" s="90">
        <f>LARGE((H152,J152,X152,Z152,L152,N152,P152,R152,T152,V152,AJ152,AL152,AF152,AH152,AN152,AP152,AR152,AT152,AZ152,BB152,BD152,BF152,BH152,BJ152,BL152,AV152,AX152,BN152,BP152,BR152,BT152,BV152,BX152,BZ152,CB152,CD152,CF152,CH152,CJ152,CL152,CN152,CP152,CR152,CT152,CV152,CX152),1)+LARGE((H152,J152,X152,Z152,L152,N152,P152,R152,T152,V152,AJ152,AL152,AF152,AH152,AN152,AP152,AR152,AT152,AZ152,BB152,BD152,BF152,BH152,BJ152,BL152,AV152,AX152,BN152,BP152,BR152,BT152,BV152,BX152,BZ152,CB152,CD152,CF152,CH152,CJ152,CL152,CN152,CP152,CR152,CT152,CV152,CX152),2)+LARGE((H152,J152,X152,Z152,L152,N152,P152,R152,T152,V152,AJ152,AL152,AF152,AH152,AN152,AP152,AR152,AT152,AZ152,BB152,BD152,BF152,BH152,BJ152,BL152,AV152,AX152,BN152,BP152,BR152,BT152,BV152,BX152,BZ152,CB152,CD152,CF152,CH152,CJ152,CL152,CN152,CP152,CR152,CT152,CV152,CX152),3)+LARGE((H152,J152,X152,Z152,L152,N152,P152,R152,T152,V152,AJ152,AL152,AF152,AH152,AN152,AP152,AR152,AT152,AZ152,BB152,BD152,BF152,BH152,BJ152,BL152,AV152,AX152,BN152,BP152,BR152,BT152,BV152,BX152,BZ152,CB152,CD152,CF152,CH152,CJ152,CL152,CN152,CP152,CR152,CT152,CV152,CX152),4)+LARGE((H152,J152,X152,Z152,L152,N152,P152,R152,T152,V152,AJ152,AL152,AF152,AH152,AN152,AP152,AR152,AT152,AZ152,BB152,BD152,BF152,BH152,BJ152,BL152,AV152,AX152,BN152,BP152,BR152,BT152,BV152,BX152,BZ152,CB152,CD152,CF152,CH152,CJ152,CL152,CN152,CP152,CR152,CT152,CV152,CX152),5)</f>
        <v>0</v>
      </c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</row>
    <row r="153" spans="1:207" s="2" customFormat="1" ht="17.25" thickTop="1" thickBot="1" x14ac:dyDescent="0.3">
      <c r="A153" s="3"/>
      <c r="B153" s="92" t="s">
        <v>588</v>
      </c>
      <c r="C153" s="118" t="s">
        <v>323</v>
      </c>
      <c r="D153" s="121" t="s">
        <v>324</v>
      </c>
      <c r="E153" s="122">
        <v>2004</v>
      </c>
      <c r="F153" s="123" t="s">
        <v>163</v>
      </c>
      <c r="G153" s="135"/>
      <c r="H153" s="126"/>
      <c r="I153" s="129"/>
      <c r="J153" s="128"/>
      <c r="K153" s="124"/>
      <c r="L153" s="125"/>
      <c r="M153" s="127"/>
      <c r="N153" s="128"/>
      <c r="O153" s="216"/>
      <c r="P153" s="236"/>
      <c r="Q153" s="139"/>
      <c r="R153" s="242"/>
      <c r="S153" s="124"/>
      <c r="T153" s="125"/>
      <c r="U153" s="127"/>
      <c r="V153" s="128"/>
      <c r="W153" s="135"/>
      <c r="X153" s="126"/>
      <c r="Y153" s="129"/>
      <c r="Z153" s="128"/>
      <c r="AA153" s="216"/>
      <c r="AB153" s="236"/>
      <c r="AC153" s="139"/>
      <c r="AD153" s="242"/>
      <c r="AE153" s="135"/>
      <c r="AF153" s="126"/>
      <c r="AG153" s="129"/>
      <c r="AH153" s="128"/>
      <c r="AI153" s="135"/>
      <c r="AJ153" s="126"/>
      <c r="AK153" s="129">
        <v>16</v>
      </c>
      <c r="AL153" s="130">
        <v>0</v>
      </c>
      <c r="AM153" s="133"/>
      <c r="AN153" s="131"/>
      <c r="AO153" s="129"/>
      <c r="AP153" s="137"/>
      <c r="AQ153" s="216"/>
      <c r="AR153" s="236"/>
      <c r="AS153" s="139"/>
      <c r="AT153" s="242"/>
      <c r="AU153" s="135"/>
      <c r="AV153" s="126"/>
      <c r="AW153" s="129"/>
      <c r="AX153" s="130"/>
      <c r="AY153" s="135"/>
      <c r="AZ153" s="134"/>
      <c r="BA153" s="129">
        <v>76</v>
      </c>
      <c r="BB153" s="130">
        <v>0</v>
      </c>
      <c r="BC153" s="216"/>
      <c r="BD153" s="236"/>
      <c r="BE153" s="139"/>
      <c r="BF153" s="242"/>
      <c r="BG153" s="79"/>
      <c r="BH153" s="80"/>
      <c r="BI153" s="135"/>
      <c r="BJ153" s="136"/>
      <c r="BK153" s="129"/>
      <c r="BL153" s="130"/>
      <c r="BM153" s="135"/>
      <c r="BN153" s="126"/>
      <c r="BO153" s="142"/>
      <c r="BP153" s="132"/>
      <c r="BQ153" s="135"/>
      <c r="BR153" s="134"/>
      <c r="BS153" s="129">
        <v>23</v>
      </c>
      <c r="BT153" s="130">
        <v>0</v>
      </c>
      <c r="BU153" s="79"/>
      <c r="BV153" s="86"/>
      <c r="BW153" s="135"/>
      <c r="BX153" s="134"/>
      <c r="BY153" s="129"/>
      <c r="BZ153" s="130"/>
      <c r="CA153" s="87"/>
      <c r="CB153" s="82"/>
      <c r="CC153" s="154"/>
      <c r="CD153" s="156"/>
      <c r="CE153" s="139"/>
      <c r="CF153" s="132"/>
      <c r="CG153" s="154"/>
      <c r="CH153" s="126"/>
      <c r="CI153" s="142"/>
      <c r="CJ153" s="160"/>
      <c r="CK153" s="174"/>
      <c r="CL153" s="195"/>
      <c r="CM153" s="194"/>
      <c r="CN153" s="163"/>
      <c r="CO153" s="216"/>
      <c r="CP153" s="236"/>
      <c r="CQ153" s="139"/>
      <c r="CR153" s="242"/>
      <c r="CS153" s="174"/>
      <c r="CT153" s="195"/>
      <c r="CU153" s="145"/>
      <c r="CV153" s="163">
        <v>0</v>
      </c>
      <c r="CW153" s="299"/>
      <c r="CX153" s="298">
        <v>0</v>
      </c>
      <c r="CY153" s="90">
        <f>LARGE((H153,J153,X153,Z153,L153,N153,P153,R153,T153,V153,AJ153,AL153,AF153,AH153,AN153,AP153,AR153,AT153,AZ153,BB153,BD153,BF153,BH153,BJ153,BL153,AV153,AX153,BN153,BP153,BR153,BT153,BV153,BX153,BZ153,CB153,CD153,CF153,CH153,CJ153,CL153,CN153,CP153,CR153,CT153,CV153,CX153),1)+LARGE((H153,J153,X153,Z153,L153,N153,P153,R153,T153,V153,AJ153,AL153,AF153,AH153,AN153,AP153,AR153,AT153,AZ153,BB153,BD153,BF153,BH153,BJ153,BL153,AV153,AX153,BN153,BP153,BR153,BT153,BV153,BX153,BZ153,CB153,CD153,CF153,CH153,CJ153,CL153,CN153,CP153,CR153,CT153,CV153,CX153),2)+LARGE((H153,J153,X153,Z153,L153,N153,P153,R153,T153,V153,AJ153,AL153,AF153,AH153,AN153,AP153,AR153,AT153,AZ153,BB153,BD153,BF153,BH153,BJ153,BL153,AV153,AX153,BN153,BP153,BR153,BT153,BV153,BX153,BZ153,CB153,CD153,CF153,CH153,CJ153,CL153,CN153,CP153,CR153,CT153,CV153,CX153),3)+LARGE((H153,J153,X153,Z153,L153,N153,P153,R153,T153,V153,AJ153,AL153,AF153,AH153,AN153,AP153,AR153,AT153,AZ153,BB153,BD153,BF153,BH153,BJ153,BL153,AV153,AX153,BN153,BP153,BR153,BT153,BV153,BX153,BZ153,CB153,CD153,CF153,CH153,CJ153,CL153,CN153,CP153,CR153,CT153,CV153,CX153),4)+LARGE((H153,J153,X153,Z153,L153,N153,P153,R153,T153,V153,AJ153,AL153,AF153,AH153,AN153,AP153,AR153,AT153,AZ153,BB153,BD153,BF153,BH153,BJ153,BL153,AV153,AX153,BN153,BP153,BR153,BT153,BV153,BX153,BZ153,CB153,CD153,CF153,CH153,CJ153,CL153,CN153,CP153,CR153,CT153,CV153,CX153),5)</f>
        <v>0</v>
      </c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</row>
    <row r="154" spans="1:207" s="2" customFormat="1" ht="17.25" thickTop="1" thickBot="1" x14ac:dyDescent="0.3">
      <c r="A154" s="3"/>
      <c r="B154" s="92" t="s">
        <v>588</v>
      </c>
      <c r="C154" s="119" t="s">
        <v>171</v>
      </c>
      <c r="D154" s="115" t="s">
        <v>172</v>
      </c>
      <c r="E154" s="116">
        <v>2003</v>
      </c>
      <c r="F154" s="117"/>
      <c r="G154" s="135"/>
      <c r="H154" s="126"/>
      <c r="I154" s="129"/>
      <c r="J154" s="128"/>
      <c r="K154" s="124"/>
      <c r="L154" s="125"/>
      <c r="M154" s="127"/>
      <c r="N154" s="128"/>
      <c r="O154" s="216"/>
      <c r="P154" s="236">
        <v>0</v>
      </c>
      <c r="Q154" s="139"/>
      <c r="R154" s="242"/>
      <c r="S154" s="124"/>
      <c r="T154" s="125"/>
      <c r="U154" s="127"/>
      <c r="V154" s="128"/>
      <c r="W154" s="135"/>
      <c r="X154" s="126"/>
      <c r="Y154" s="129"/>
      <c r="Z154" s="128"/>
      <c r="AA154" s="216"/>
      <c r="AB154" s="236"/>
      <c r="AC154" s="139"/>
      <c r="AD154" s="242"/>
      <c r="AE154" s="135"/>
      <c r="AF154" s="126"/>
      <c r="AG154" s="129"/>
      <c r="AH154" s="128"/>
      <c r="AI154" s="135"/>
      <c r="AJ154" s="126"/>
      <c r="AK154" s="129"/>
      <c r="AL154" s="130"/>
      <c r="AM154" s="133"/>
      <c r="AN154" s="131"/>
      <c r="AO154" s="129"/>
      <c r="AP154" s="137"/>
      <c r="AQ154" s="216"/>
      <c r="AR154" s="236"/>
      <c r="AS154" s="139"/>
      <c r="AT154" s="242"/>
      <c r="AU154" s="135"/>
      <c r="AV154" s="126"/>
      <c r="AW154" s="129"/>
      <c r="AX154" s="130"/>
      <c r="AY154" s="135"/>
      <c r="AZ154" s="134"/>
      <c r="BA154" s="129"/>
      <c r="BB154" s="130"/>
      <c r="BC154" s="216"/>
      <c r="BD154" s="236"/>
      <c r="BE154" s="139"/>
      <c r="BF154" s="242"/>
      <c r="BG154" s="79"/>
      <c r="BH154" s="80"/>
      <c r="BI154" s="135"/>
      <c r="BJ154" s="136"/>
      <c r="BK154" s="129"/>
      <c r="BL154" s="130"/>
      <c r="BM154" s="135"/>
      <c r="BN154" s="126"/>
      <c r="BO154" s="142"/>
      <c r="BP154" s="132"/>
      <c r="BQ154" s="135"/>
      <c r="BR154" s="134"/>
      <c r="BS154" s="129"/>
      <c r="BT154" s="130"/>
      <c r="BU154" s="79"/>
      <c r="BV154" s="86"/>
      <c r="BW154" s="135"/>
      <c r="BX154" s="134"/>
      <c r="BY154" s="129"/>
      <c r="BZ154" s="130"/>
      <c r="CA154" s="87">
        <v>138</v>
      </c>
      <c r="CB154" s="82">
        <v>0</v>
      </c>
      <c r="CC154" s="154"/>
      <c r="CD154" s="155"/>
      <c r="CE154" s="139"/>
      <c r="CF154" s="132"/>
      <c r="CG154" s="154"/>
      <c r="CH154" s="126"/>
      <c r="CI154" s="142"/>
      <c r="CJ154" s="132"/>
      <c r="CK154" s="174"/>
      <c r="CL154" s="195">
        <v>0</v>
      </c>
      <c r="CM154" s="194"/>
      <c r="CN154" s="163">
        <v>0</v>
      </c>
      <c r="CO154" s="216"/>
      <c r="CP154" s="236">
        <v>0</v>
      </c>
      <c r="CQ154" s="139"/>
      <c r="CR154" s="242">
        <v>0</v>
      </c>
      <c r="CS154" s="174"/>
      <c r="CT154" s="195">
        <v>0</v>
      </c>
      <c r="CU154" s="145"/>
      <c r="CV154" s="163">
        <v>0</v>
      </c>
      <c r="CW154" s="299"/>
      <c r="CX154" s="298">
        <v>0</v>
      </c>
      <c r="CY154" s="90">
        <f>LARGE((H154,J154,X154,Z154,L154,N154,P154,R154,T154,V154,AJ154,AL154,AF154,AH154,AN154,AP154,AR154,AT154,AZ154,BB154,BD154,BF154,BH154,BJ154,BL154,AV154,AX154,BN154,BP154,BR154,BT154,BV154,BX154,BZ154,CB154,CD154,CF154,CH154,CJ154,CL154,CN154,CP154,CR154,CT154,CV154,CX154),1)+LARGE((H154,J154,X154,Z154,L154,N154,P154,R154,T154,V154,AJ154,AL154,AF154,AH154,AN154,AP154,AR154,AT154,AZ154,BB154,BD154,BF154,BH154,BJ154,BL154,AV154,AX154,BN154,BP154,BR154,BT154,BV154,BX154,BZ154,CB154,CD154,CF154,CH154,CJ154,CL154,CN154,CP154,CR154,CT154,CV154,CX154),2)+LARGE((H154,J154,X154,Z154,L154,N154,P154,R154,T154,V154,AJ154,AL154,AF154,AH154,AN154,AP154,AR154,AT154,AZ154,BB154,BD154,BF154,BH154,BJ154,BL154,AV154,AX154,BN154,BP154,BR154,BT154,BV154,BX154,BZ154,CB154,CD154,CF154,CH154,CJ154,CL154,CN154,CP154,CR154,CT154,CV154,CX154),3)+LARGE((H154,J154,X154,Z154,L154,N154,P154,R154,T154,V154,AJ154,AL154,AF154,AH154,AN154,AP154,AR154,AT154,AZ154,BB154,BD154,BF154,BH154,BJ154,BL154,AV154,AX154,BN154,BP154,BR154,BT154,BV154,BX154,BZ154,CB154,CD154,CF154,CH154,CJ154,CL154,CN154,CP154,CR154,CT154,CV154,CX154),4)+LARGE((H154,J154,X154,Z154,L154,N154,P154,R154,T154,V154,AJ154,AL154,AF154,AH154,AN154,AP154,AR154,AT154,AZ154,BB154,BD154,BF154,BH154,BJ154,BL154,AV154,AX154,BN154,BP154,BR154,BT154,BV154,BX154,BZ154,CB154,CD154,CF154,CH154,CJ154,CL154,CN154,CP154,CR154,CT154,CV154,CX154),5)</f>
        <v>0</v>
      </c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</row>
    <row r="155" spans="1:207" s="2" customFormat="1" ht="17.25" thickTop="1" thickBot="1" x14ac:dyDescent="0.3">
      <c r="A155" s="3"/>
      <c r="B155" s="92" t="s">
        <v>588</v>
      </c>
      <c r="C155" s="118" t="s">
        <v>357</v>
      </c>
      <c r="D155" s="121" t="s">
        <v>278</v>
      </c>
      <c r="E155" s="122">
        <v>2005</v>
      </c>
      <c r="F155" s="123" t="s">
        <v>41</v>
      </c>
      <c r="G155" s="135"/>
      <c r="H155" s="126"/>
      <c r="I155" s="129"/>
      <c r="J155" s="128"/>
      <c r="K155" s="124"/>
      <c r="L155" s="125"/>
      <c r="M155" s="127"/>
      <c r="N155" s="128"/>
      <c r="O155" s="216"/>
      <c r="P155" s="236">
        <v>0</v>
      </c>
      <c r="Q155" s="139"/>
      <c r="R155" s="227"/>
      <c r="S155" s="124"/>
      <c r="T155" s="125"/>
      <c r="U155" s="127"/>
      <c r="V155" s="128"/>
      <c r="W155" s="135"/>
      <c r="X155" s="126"/>
      <c r="Y155" s="129"/>
      <c r="Z155" s="128"/>
      <c r="AA155" s="216"/>
      <c r="AB155" s="236"/>
      <c r="AC155" s="139"/>
      <c r="AD155" s="227"/>
      <c r="AE155" s="135"/>
      <c r="AF155" s="126"/>
      <c r="AG155" s="129"/>
      <c r="AH155" s="128"/>
      <c r="AI155" s="135"/>
      <c r="AJ155" s="126"/>
      <c r="AK155" s="129"/>
      <c r="AL155" s="130"/>
      <c r="AM155" s="133"/>
      <c r="AN155" s="131"/>
      <c r="AO155" s="129"/>
      <c r="AP155" s="137"/>
      <c r="AQ155" s="216"/>
      <c r="AR155" s="236"/>
      <c r="AS155" s="139"/>
      <c r="AT155" s="227"/>
      <c r="AU155" s="135"/>
      <c r="AV155" s="126"/>
      <c r="AW155" s="129"/>
      <c r="AX155" s="130"/>
      <c r="AY155" s="135"/>
      <c r="AZ155" s="134"/>
      <c r="BA155" s="129"/>
      <c r="BB155" s="130"/>
      <c r="BC155" s="216"/>
      <c r="BD155" s="236"/>
      <c r="BE155" s="139"/>
      <c r="BF155" s="227"/>
      <c r="BG155" s="79"/>
      <c r="BH155" s="80"/>
      <c r="BI155" s="135"/>
      <c r="BJ155" s="136"/>
      <c r="BK155" s="129"/>
      <c r="BL155" s="130"/>
      <c r="BM155" s="135"/>
      <c r="BN155" s="126"/>
      <c r="BO155" s="142"/>
      <c r="BP155" s="132"/>
      <c r="BQ155" s="135"/>
      <c r="BR155" s="134"/>
      <c r="BS155" s="129"/>
      <c r="BT155" s="130"/>
      <c r="BU155" s="79"/>
      <c r="BV155" s="86"/>
      <c r="BW155" s="135"/>
      <c r="BX155" s="134"/>
      <c r="BY155" s="129"/>
      <c r="BZ155" s="130"/>
      <c r="CA155" s="87"/>
      <c r="CB155" s="82"/>
      <c r="CC155" s="154"/>
      <c r="CD155" s="156"/>
      <c r="CE155" s="139"/>
      <c r="CF155" s="132"/>
      <c r="CG155" s="154"/>
      <c r="CH155" s="126"/>
      <c r="CI155" s="142"/>
      <c r="CJ155" s="160"/>
      <c r="CK155" s="174"/>
      <c r="CL155" s="195"/>
      <c r="CM155" s="139"/>
      <c r="CN155" s="163">
        <v>0</v>
      </c>
      <c r="CO155" s="216"/>
      <c r="CP155" s="236">
        <v>0</v>
      </c>
      <c r="CQ155" s="139">
        <v>38</v>
      </c>
      <c r="CR155" s="227">
        <v>0</v>
      </c>
      <c r="CS155" s="174"/>
      <c r="CT155" s="195">
        <v>0</v>
      </c>
      <c r="CU155" s="145"/>
      <c r="CV155" s="163">
        <v>0</v>
      </c>
      <c r="CW155" s="299"/>
      <c r="CX155" s="298">
        <v>0</v>
      </c>
      <c r="CY155" s="90">
        <f>LARGE((H155,J155,X155,Z155,L155,N155,P155,R155,T155,V155,AJ155,AL155,AF155,AH155,AN155,AP155,AR155,AT155,AZ155,BB155,BD155,BF155,BH155,BJ155,BL155,AV155,AX155,BN155,BP155,BR155,BT155,BV155,BX155,BZ155,CB155,CD155,CF155,CH155,CJ155,CL155,CN155,CP155,CR155,CT155,CV155,CX155),1)+LARGE((H155,J155,X155,Z155,L155,N155,P155,R155,T155,V155,AJ155,AL155,AF155,AH155,AN155,AP155,AR155,AT155,AZ155,BB155,BD155,BF155,BH155,BJ155,BL155,AV155,AX155,BN155,BP155,BR155,BT155,BV155,BX155,BZ155,CB155,CD155,CF155,CH155,CJ155,CL155,CN155,CP155,CR155,CT155,CV155,CX155),2)+LARGE((H155,J155,X155,Z155,L155,N155,P155,R155,T155,V155,AJ155,AL155,AF155,AH155,AN155,AP155,AR155,AT155,AZ155,BB155,BD155,BF155,BH155,BJ155,BL155,AV155,AX155,BN155,BP155,BR155,BT155,BV155,BX155,BZ155,CB155,CD155,CF155,CH155,CJ155,CL155,CN155,CP155,CR155,CT155,CV155,CX155),3)+LARGE((H155,J155,X155,Z155,L155,N155,P155,R155,T155,V155,AJ155,AL155,AF155,AH155,AN155,AP155,AR155,AT155,AZ155,BB155,BD155,BF155,BH155,BJ155,BL155,AV155,AX155,BN155,BP155,BR155,BT155,BV155,BX155,BZ155,CB155,CD155,CF155,CH155,CJ155,CL155,CN155,CP155,CR155,CT155,CV155,CX155),4)+LARGE((H155,J155,X155,Z155,L155,N155,P155,R155,T155,V155,AJ155,AL155,AF155,AH155,AN155,AP155,AR155,AT155,AZ155,BB155,BD155,BF155,BH155,BJ155,BL155,AV155,AX155,BN155,BP155,BR155,BT155,BV155,BX155,BZ155,CB155,CD155,CF155,CH155,CJ155,CL155,CN155,CP155,CR155,CT155,CV155,CX155),5)</f>
        <v>0</v>
      </c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</row>
    <row r="156" spans="1:207" s="2" customFormat="1" ht="17.25" thickTop="1" thickBot="1" x14ac:dyDescent="0.3">
      <c r="A156" s="3"/>
      <c r="B156" s="92" t="s">
        <v>588</v>
      </c>
      <c r="C156" s="210" t="s">
        <v>427</v>
      </c>
      <c r="D156" s="207" t="s">
        <v>31</v>
      </c>
      <c r="E156" s="208">
        <v>2006</v>
      </c>
      <c r="F156" s="209" t="s">
        <v>36</v>
      </c>
      <c r="G156" s="135"/>
      <c r="H156" s="126"/>
      <c r="I156" s="129"/>
      <c r="J156" s="128"/>
      <c r="K156" s="124"/>
      <c r="L156" s="125"/>
      <c r="M156" s="127"/>
      <c r="N156" s="128"/>
      <c r="O156" s="216"/>
      <c r="P156" s="236"/>
      <c r="Q156" s="139">
        <v>37</v>
      </c>
      <c r="R156" s="227">
        <v>0</v>
      </c>
      <c r="S156" s="124"/>
      <c r="T156" s="125"/>
      <c r="U156" s="127"/>
      <c r="V156" s="128"/>
      <c r="W156" s="135"/>
      <c r="X156" s="126"/>
      <c r="Y156" s="129"/>
      <c r="Z156" s="128"/>
      <c r="AA156" s="216"/>
      <c r="AB156" s="236"/>
      <c r="AC156" s="139">
        <v>34</v>
      </c>
      <c r="AD156" s="227">
        <v>0</v>
      </c>
      <c r="AE156" s="135"/>
      <c r="AF156" s="126"/>
      <c r="AG156" s="129"/>
      <c r="AH156" s="128"/>
      <c r="AI156" s="135"/>
      <c r="AJ156" s="126"/>
      <c r="AK156" s="129"/>
      <c r="AL156" s="130"/>
      <c r="AM156" s="133"/>
      <c r="AN156" s="131"/>
      <c r="AO156" s="129"/>
      <c r="AP156" s="137"/>
      <c r="AQ156" s="216"/>
      <c r="AR156" s="236"/>
      <c r="AS156" s="139">
        <v>28</v>
      </c>
      <c r="AT156" s="227">
        <v>0</v>
      </c>
      <c r="AU156" s="135"/>
      <c r="AV156" s="126"/>
      <c r="AW156" s="129"/>
      <c r="AX156" s="130"/>
      <c r="AY156" s="135"/>
      <c r="AZ156" s="134"/>
      <c r="BA156" s="129"/>
      <c r="BB156" s="130"/>
      <c r="BC156" s="216"/>
      <c r="BD156" s="236"/>
      <c r="BE156" s="139">
        <v>22</v>
      </c>
      <c r="BF156" s="227">
        <v>0</v>
      </c>
      <c r="BG156" s="79"/>
      <c r="BH156" s="80"/>
      <c r="BI156" s="135"/>
      <c r="BJ156" s="136"/>
      <c r="BK156" s="129"/>
      <c r="BL156" s="130"/>
      <c r="BM156" s="135"/>
      <c r="BN156" s="126"/>
      <c r="BO156" s="142"/>
      <c r="BP156" s="132"/>
      <c r="BQ156" s="135"/>
      <c r="BR156" s="134"/>
      <c r="BS156" s="129"/>
      <c r="BT156" s="130"/>
      <c r="BU156" s="79"/>
      <c r="BV156" s="86"/>
      <c r="BW156" s="135"/>
      <c r="BX156" s="134"/>
      <c r="BY156" s="129"/>
      <c r="BZ156" s="130"/>
      <c r="CA156" s="87"/>
      <c r="CB156" s="82"/>
      <c r="CC156" s="154"/>
      <c r="CD156" s="156"/>
      <c r="CE156" s="139"/>
      <c r="CF156" s="132"/>
      <c r="CG156" s="154"/>
      <c r="CH156" s="126"/>
      <c r="CI156" s="142"/>
      <c r="CJ156" s="160"/>
      <c r="CK156" s="174"/>
      <c r="CL156" s="195"/>
      <c r="CM156" s="194"/>
      <c r="CN156" s="163"/>
      <c r="CO156" s="216"/>
      <c r="CP156" s="236">
        <v>0</v>
      </c>
      <c r="CQ156" s="139"/>
      <c r="CR156" s="242">
        <v>0</v>
      </c>
      <c r="CS156" s="174"/>
      <c r="CT156" s="195">
        <v>0</v>
      </c>
      <c r="CU156" s="145"/>
      <c r="CV156" s="163">
        <v>0</v>
      </c>
      <c r="CW156" s="299"/>
      <c r="CX156" s="298">
        <v>0</v>
      </c>
      <c r="CY156" s="90">
        <f>LARGE((H156,J156,X156,Z156,L156,N156,P156,R156,T156,V156,AJ156,AL156,AF156,AH156,AN156,AP156,AR156,AT156,AZ156,BB156,BD156,BF156,BH156,BJ156,BL156,AV156,AX156,BN156,BP156,BR156,BT156,BV156,BX156,BZ156,CB156,CD156,CF156,CH156,CJ156,CL156,CN156,CP156,CR156,CT156,CV156,CX156),1)+LARGE((H156,J156,X156,Z156,L156,N156,P156,R156,T156,V156,AJ156,AL156,AF156,AH156,AN156,AP156,AR156,AT156,AZ156,BB156,BD156,BF156,BH156,BJ156,BL156,AV156,AX156,BN156,BP156,BR156,BT156,BV156,BX156,BZ156,CB156,CD156,CF156,CH156,CJ156,CL156,CN156,CP156,CR156,CT156,CV156,CX156),2)+LARGE((H156,J156,X156,Z156,L156,N156,P156,R156,T156,V156,AJ156,AL156,AF156,AH156,AN156,AP156,AR156,AT156,AZ156,BB156,BD156,BF156,BH156,BJ156,BL156,AV156,AX156,BN156,BP156,BR156,BT156,BV156,BX156,BZ156,CB156,CD156,CF156,CH156,CJ156,CL156,CN156,CP156,CR156,CT156,CV156,CX156),3)+LARGE((H156,J156,X156,Z156,L156,N156,P156,R156,T156,V156,AJ156,AL156,AF156,AH156,AN156,AP156,AR156,AT156,AZ156,BB156,BD156,BF156,BH156,BJ156,BL156,AV156,AX156,BN156,BP156,BR156,BT156,BV156,BX156,BZ156,CB156,CD156,CF156,CH156,CJ156,CL156,CN156,CP156,CR156,CT156,CV156,CX156),4)+LARGE((H156,J156,X156,Z156,L156,N156,P156,R156,T156,V156,AJ156,AL156,AF156,AH156,AN156,AP156,AR156,AT156,AZ156,BB156,BD156,BF156,BH156,BJ156,BL156,AV156,AX156,BN156,BP156,BR156,BT156,BV156,BX156,BZ156,CB156,CD156,CF156,CH156,CJ156,CL156,CN156,CP156,CR156,CT156,CV156,CX156),5)</f>
        <v>0</v>
      </c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</row>
    <row r="157" spans="1:207" s="2" customFormat="1" ht="17.25" thickTop="1" thickBot="1" x14ac:dyDescent="0.3">
      <c r="A157" s="3"/>
      <c r="B157" s="92" t="s">
        <v>588</v>
      </c>
      <c r="C157" s="118" t="s">
        <v>556</v>
      </c>
      <c r="D157" s="121" t="s">
        <v>557</v>
      </c>
      <c r="E157" s="122">
        <v>2005</v>
      </c>
      <c r="F157" s="123" t="s">
        <v>551</v>
      </c>
      <c r="G157" s="135"/>
      <c r="H157" s="126"/>
      <c r="I157" s="129"/>
      <c r="J157" s="128"/>
      <c r="K157" s="124"/>
      <c r="L157" s="125"/>
      <c r="M157" s="127"/>
      <c r="N157" s="128"/>
      <c r="O157" s="174"/>
      <c r="P157" s="247"/>
      <c r="Q157" s="139"/>
      <c r="R157" s="242"/>
      <c r="S157" s="124"/>
      <c r="T157" s="125"/>
      <c r="U157" s="127"/>
      <c r="V157" s="128"/>
      <c r="W157" s="135"/>
      <c r="X157" s="126"/>
      <c r="Y157" s="129"/>
      <c r="Z157" s="128"/>
      <c r="AA157" s="174"/>
      <c r="AB157" s="247"/>
      <c r="AC157" s="139"/>
      <c r="AD157" s="227"/>
      <c r="AE157" s="135"/>
      <c r="AF157" s="126"/>
      <c r="AG157" s="129"/>
      <c r="AH157" s="128"/>
      <c r="AI157" s="135"/>
      <c r="AJ157" s="126"/>
      <c r="AK157" s="129"/>
      <c r="AL157" s="130"/>
      <c r="AM157" s="133"/>
      <c r="AN157" s="131"/>
      <c r="AO157" s="129"/>
      <c r="AP157" s="137"/>
      <c r="AQ157" s="174"/>
      <c r="AR157" s="247"/>
      <c r="AS157" s="139"/>
      <c r="AT157" s="227"/>
      <c r="AU157" s="135"/>
      <c r="AV157" s="126"/>
      <c r="AW157" s="129"/>
      <c r="AX157" s="130"/>
      <c r="AY157" s="135"/>
      <c r="AZ157" s="134"/>
      <c r="BA157" s="129">
        <v>64</v>
      </c>
      <c r="BB157" s="130">
        <v>0</v>
      </c>
      <c r="BC157" s="174"/>
      <c r="BD157" s="247"/>
      <c r="BE157" s="139"/>
      <c r="BF157" s="227"/>
      <c r="BG157" s="79"/>
      <c r="BH157" s="80"/>
      <c r="BI157" s="135"/>
      <c r="BJ157" s="136"/>
      <c r="BK157" s="129"/>
      <c r="BL157" s="130"/>
      <c r="BM157" s="135"/>
      <c r="BN157" s="126"/>
      <c r="BO157" s="142"/>
      <c r="BP157" s="132"/>
      <c r="BQ157" s="135"/>
      <c r="BR157" s="134"/>
      <c r="BS157" s="129"/>
      <c r="BT157" s="130"/>
      <c r="BU157" s="79"/>
      <c r="BV157" s="86"/>
      <c r="BW157" s="135"/>
      <c r="BX157" s="134"/>
      <c r="BY157" s="129"/>
      <c r="BZ157" s="130"/>
      <c r="CA157" s="87"/>
      <c r="CB157" s="82"/>
      <c r="CC157" s="154"/>
      <c r="CD157" s="155"/>
      <c r="CE157" s="139"/>
      <c r="CF157" s="132"/>
      <c r="CG157" s="154"/>
      <c r="CH157" s="126"/>
      <c r="CI157" s="142"/>
      <c r="CJ157" s="144"/>
      <c r="CK157" s="174"/>
      <c r="CL157" s="195"/>
      <c r="CM157" s="194"/>
      <c r="CN157" s="163"/>
      <c r="CO157" s="174"/>
      <c r="CP157" s="247"/>
      <c r="CQ157" s="139"/>
      <c r="CR157" s="242">
        <v>0</v>
      </c>
      <c r="CS157" s="174"/>
      <c r="CT157" s="195">
        <v>0</v>
      </c>
      <c r="CU157" s="145"/>
      <c r="CV157" s="163">
        <v>0</v>
      </c>
      <c r="CW157" s="300"/>
      <c r="CX157" s="295">
        <v>0</v>
      </c>
      <c r="CY157" s="90">
        <f>LARGE((H157,J157,X157,Z157,L157,N157,P157,R157,T157,V157,AJ157,AL157,AF157,AH157,AN157,AP157,AR157,AT157,AZ157,BB157,BD157,BF157,BH157,BJ157,BL157,AV157,AX157,BN157,BP157,BR157,BT157,BV157,BX157,BZ157,CB157,CD157,CF157,CH157,CJ157,CL157,CN157,CP157,CR157,CT157,CV157,CX157),1)+LARGE((H157,J157,X157,Z157,L157,N157,P157,R157,T157,V157,AJ157,AL157,AF157,AH157,AN157,AP157,AR157,AT157,AZ157,BB157,BD157,BF157,BH157,BJ157,BL157,AV157,AX157,BN157,BP157,BR157,BT157,BV157,BX157,BZ157,CB157,CD157,CF157,CH157,CJ157,CL157,CN157,CP157,CR157,CT157,CV157,CX157),2)+LARGE((H157,J157,X157,Z157,L157,N157,P157,R157,T157,V157,AJ157,AL157,AF157,AH157,AN157,AP157,AR157,AT157,AZ157,BB157,BD157,BF157,BH157,BJ157,BL157,AV157,AX157,BN157,BP157,BR157,BT157,BV157,BX157,BZ157,CB157,CD157,CF157,CH157,CJ157,CL157,CN157,CP157,CR157,CT157,CV157,CX157),3)+LARGE((H157,J157,X157,Z157,L157,N157,P157,R157,T157,V157,AJ157,AL157,AF157,AH157,AN157,AP157,AR157,AT157,AZ157,BB157,BD157,BF157,BH157,BJ157,BL157,AV157,AX157,BN157,BP157,BR157,BT157,BV157,BX157,BZ157,CB157,CD157,CF157,CH157,CJ157,CL157,CN157,CP157,CR157,CT157,CV157,CX157),4)+LARGE((H157,J157,X157,Z157,L157,N157,P157,R157,T157,V157,AJ157,AL157,AF157,AH157,AN157,AP157,AR157,AT157,AZ157,BB157,BD157,BF157,BH157,BJ157,BL157,AV157,AX157,BN157,BP157,BR157,BT157,BV157,BX157,BZ157,CB157,CD157,CF157,CH157,CJ157,CL157,CN157,CP157,CR157,CT157,CV157,CX157),5)</f>
        <v>0</v>
      </c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</row>
    <row r="158" spans="1:207" s="2" customFormat="1" ht="17.25" thickTop="1" thickBot="1" x14ac:dyDescent="0.3">
      <c r="A158" s="3"/>
      <c r="B158" s="92" t="s">
        <v>588</v>
      </c>
      <c r="C158" s="210" t="s">
        <v>514</v>
      </c>
      <c r="D158" s="207" t="s">
        <v>143</v>
      </c>
      <c r="E158" s="208">
        <v>2006</v>
      </c>
      <c r="F158" s="209"/>
      <c r="G158" s="135"/>
      <c r="H158" s="126"/>
      <c r="I158" s="129"/>
      <c r="J158" s="128"/>
      <c r="K158" s="124"/>
      <c r="L158" s="125"/>
      <c r="M158" s="127"/>
      <c r="N158" s="128"/>
      <c r="O158" s="216"/>
      <c r="P158" s="248"/>
      <c r="Q158" s="139"/>
      <c r="R158" s="227"/>
      <c r="S158" s="124"/>
      <c r="T158" s="125"/>
      <c r="U158" s="127"/>
      <c r="V158" s="128"/>
      <c r="W158" s="135"/>
      <c r="X158" s="126"/>
      <c r="Y158" s="129"/>
      <c r="Z158" s="128"/>
      <c r="AA158" s="216"/>
      <c r="AB158" s="251"/>
      <c r="AC158" s="139"/>
      <c r="AD158" s="227"/>
      <c r="AE158" s="135"/>
      <c r="AF158" s="126"/>
      <c r="AG158" s="129"/>
      <c r="AH158" s="128"/>
      <c r="AI158" s="135"/>
      <c r="AJ158" s="126"/>
      <c r="AK158" s="129"/>
      <c r="AL158" s="130"/>
      <c r="AM158" s="133"/>
      <c r="AN158" s="131"/>
      <c r="AO158" s="129">
        <v>48</v>
      </c>
      <c r="AP158" s="137">
        <v>0</v>
      </c>
      <c r="AQ158" s="216"/>
      <c r="AR158" s="325"/>
      <c r="AS158" s="139"/>
      <c r="AT158" s="227"/>
      <c r="AU158" s="135"/>
      <c r="AV158" s="126"/>
      <c r="AW158" s="129"/>
      <c r="AX158" s="130"/>
      <c r="AY158" s="135"/>
      <c r="AZ158" s="323"/>
      <c r="BA158" s="129"/>
      <c r="BB158" s="130"/>
      <c r="BC158" s="216"/>
      <c r="BD158" s="325"/>
      <c r="BE158" s="139"/>
      <c r="BF158" s="227"/>
      <c r="BG158" s="79"/>
      <c r="BH158" s="80"/>
      <c r="BI158" s="135"/>
      <c r="BJ158" s="136"/>
      <c r="BK158" s="129"/>
      <c r="BL158" s="130"/>
      <c r="BM158" s="135"/>
      <c r="BN158" s="126"/>
      <c r="BO158" s="142"/>
      <c r="BP158" s="132"/>
      <c r="BQ158" s="135"/>
      <c r="BR158" s="134"/>
      <c r="BS158" s="129"/>
      <c r="BT158" s="130"/>
      <c r="BU158" s="79"/>
      <c r="BV158" s="86"/>
      <c r="BW158" s="135"/>
      <c r="BX158" s="134"/>
      <c r="BY158" s="129"/>
      <c r="BZ158" s="130"/>
      <c r="CA158" s="87"/>
      <c r="CB158" s="82"/>
      <c r="CC158" s="154"/>
      <c r="CD158" s="155"/>
      <c r="CE158" s="139"/>
      <c r="CF158" s="132"/>
      <c r="CG158" s="154"/>
      <c r="CH158" s="126"/>
      <c r="CI158" s="142"/>
      <c r="CJ158" s="132"/>
      <c r="CK158" s="174"/>
      <c r="CL158" s="195"/>
      <c r="CM158" s="194"/>
      <c r="CN158" s="163"/>
      <c r="CO158" s="216"/>
      <c r="CP158" s="248"/>
      <c r="CQ158" s="139"/>
      <c r="CR158" s="242">
        <v>0</v>
      </c>
      <c r="CS158" s="174"/>
      <c r="CT158" s="195">
        <v>0</v>
      </c>
      <c r="CU158" s="139"/>
      <c r="CV158" s="163">
        <v>0</v>
      </c>
      <c r="CW158" s="300"/>
      <c r="CX158" s="295">
        <v>0</v>
      </c>
      <c r="CY158" s="90">
        <f>LARGE((H158,J158,X158,Z158,L158,N158,P158,R158,T158,V158,AJ158,AL158,AF158,AH158,AN158,AP158,AR158,AT158,AZ158,BB158,BD158,BF158,BH158,BJ158,BL158,AV158,AX158,BN158,BP158,BR158,BT158,BV158,BX158,BZ158,CB158,CD158,CF158,CH158,CJ158,CL158,CN158,CP158,CR158,CT158,CV158,CX158),1)+LARGE((H158,J158,X158,Z158,L158,N158,P158,R158,T158,V158,AJ158,AL158,AF158,AH158,AN158,AP158,AR158,AT158,AZ158,BB158,BD158,BF158,BH158,BJ158,BL158,AV158,AX158,BN158,BP158,BR158,BT158,BV158,BX158,BZ158,CB158,CD158,CF158,CH158,CJ158,CL158,CN158,CP158,CR158,CT158,CV158,CX158),2)+LARGE((H158,J158,X158,Z158,L158,N158,P158,R158,T158,V158,AJ158,AL158,AF158,AH158,AN158,AP158,AR158,AT158,AZ158,BB158,BD158,BF158,BH158,BJ158,BL158,AV158,AX158,BN158,BP158,BR158,BT158,BV158,BX158,BZ158,CB158,CD158,CF158,CH158,CJ158,CL158,CN158,CP158,CR158,CT158,CV158,CX158),3)+LARGE((H158,J158,X158,Z158,L158,N158,P158,R158,T158,V158,AJ158,AL158,AF158,AH158,AN158,AP158,AR158,AT158,AZ158,BB158,BD158,BF158,BH158,BJ158,BL158,AV158,AX158,BN158,BP158,BR158,BT158,BV158,BX158,BZ158,CB158,CD158,CF158,CH158,CJ158,CL158,CN158,CP158,CR158,CT158,CV158,CX158),4)+LARGE((H158,J158,X158,Z158,L158,N158,P158,R158,T158,V158,AJ158,AL158,AF158,AH158,AN158,AP158,AR158,AT158,AZ158,BB158,BD158,BF158,BH158,BJ158,BL158,AV158,AX158,BN158,BP158,BR158,BT158,BV158,BX158,BZ158,CB158,CD158,CF158,CH158,CJ158,CL158,CN158,CP158,CR158,CT158,CV158,CX158),5)</f>
        <v>0</v>
      </c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</row>
    <row r="159" spans="1:207" s="2" customFormat="1" ht="17.25" thickTop="1" thickBot="1" x14ac:dyDescent="0.3">
      <c r="A159" s="3"/>
      <c r="B159" s="92" t="s">
        <v>588</v>
      </c>
      <c r="C159" s="119" t="s">
        <v>326</v>
      </c>
      <c r="D159" s="115" t="s">
        <v>120</v>
      </c>
      <c r="E159" s="116">
        <v>2003</v>
      </c>
      <c r="F159" s="117"/>
      <c r="G159" s="135"/>
      <c r="H159" s="126"/>
      <c r="I159" s="129"/>
      <c r="J159" s="128"/>
      <c r="K159" s="124"/>
      <c r="L159" s="125"/>
      <c r="M159" s="127"/>
      <c r="N159" s="128"/>
      <c r="O159" s="216"/>
      <c r="P159" s="236">
        <v>0</v>
      </c>
      <c r="Q159" s="139"/>
      <c r="R159" s="242">
        <v>0</v>
      </c>
      <c r="S159" s="124"/>
      <c r="T159" s="125"/>
      <c r="U159" s="127"/>
      <c r="V159" s="128"/>
      <c r="W159" s="135"/>
      <c r="X159" s="126"/>
      <c r="Y159" s="129"/>
      <c r="Z159" s="128"/>
      <c r="AA159" s="216"/>
      <c r="AB159" s="236"/>
      <c r="AC159" s="139"/>
      <c r="AD159" s="242"/>
      <c r="AE159" s="135"/>
      <c r="AF159" s="126"/>
      <c r="AG159" s="129"/>
      <c r="AH159" s="128"/>
      <c r="AI159" s="135">
        <v>7</v>
      </c>
      <c r="AJ159" s="126">
        <v>0</v>
      </c>
      <c r="AK159" s="129"/>
      <c r="AL159" s="130"/>
      <c r="AM159" s="133"/>
      <c r="AN159" s="131"/>
      <c r="AO159" s="129"/>
      <c r="AP159" s="137"/>
      <c r="AQ159" s="216"/>
      <c r="AR159" s="236"/>
      <c r="AS159" s="139"/>
      <c r="AT159" s="242"/>
      <c r="AU159" s="135"/>
      <c r="AV159" s="126"/>
      <c r="AW159" s="129"/>
      <c r="AX159" s="130"/>
      <c r="AY159" s="135">
        <v>51</v>
      </c>
      <c r="AZ159" s="134">
        <v>0</v>
      </c>
      <c r="BA159" s="129"/>
      <c r="BB159" s="130"/>
      <c r="BC159" s="216"/>
      <c r="BD159" s="236"/>
      <c r="BE159" s="139"/>
      <c r="BF159" s="242"/>
      <c r="BG159" s="79"/>
      <c r="BH159" s="80"/>
      <c r="BI159" s="135"/>
      <c r="BJ159" s="136"/>
      <c r="BK159" s="129"/>
      <c r="BL159" s="130"/>
      <c r="BM159" s="135"/>
      <c r="BN159" s="126"/>
      <c r="BO159" s="142"/>
      <c r="BP159" s="132"/>
      <c r="BQ159" s="135"/>
      <c r="BR159" s="134"/>
      <c r="BS159" s="129"/>
      <c r="BT159" s="130"/>
      <c r="BU159" s="79"/>
      <c r="BV159" s="86"/>
      <c r="BW159" s="135"/>
      <c r="BX159" s="134"/>
      <c r="BY159" s="129"/>
      <c r="BZ159" s="130"/>
      <c r="CA159" s="87"/>
      <c r="CB159" s="82"/>
      <c r="CC159" s="154"/>
      <c r="CD159" s="155"/>
      <c r="CE159" s="139"/>
      <c r="CF159" s="132"/>
      <c r="CG159" s="154"/>
      <c r="CH159" s="126"/>
      <c r="CI159" s="142"/>
      <c r="CJ159" s="132"/>
      <c r="CK159" s="174"/>
      <c r="CL159" s="195"/>
      <c r="CM159" s="194"/>
      <c r="CN159" s="163">
        <v>0</v>
      </c>
      <c r="CO159" s="216"/>
      <c r="CP159" s="236">
        <v>0</v>
      </c>
      <c r="CQ159" s="139"/>
      <c r="CR159" s="242">
        <v>0</v>
      </c>
      <c r="CS159" s="174"/>
      <c r="CT159" s="195">
        <v>0</v>
      </c>
      <c r="CU159" s="194"/>
      <c r="CV159" s="163">
        <v>0</v>
      </c>
      <c r="CW159" s="299"/>
      <c r="CX159" s="298"/>
      <c r="CY159" s="90">
        <f>LARGE((H159,J159,X159,Z159,L159,N159,P159,R159,T159,V159,AJ159,AL159,AF159,AH159,AN159,AP159,AR159,AT159,AZ159,BB159,BD159,BF159,BH159,BJ159,BL159,AV159,AX159,BN159,BP159,BR159,BT159,BV159,BX159,BZ159,CB159,CD159,CF159,CH159,CJ159,CL159,CN159,CP159,CR159,CT159,CV159,CX159),1)+LARGE((H159,J159,X159,Z159,L159,N159,P159,R159,T159,V159,AJ159,AL159,AF159,AH159,AN159,AP159,AR159,AT159,AZ159,BB159,BD159,BF159,BH159,BJ159,BL159,AV159,AX159,BN159,BP159,BR159,BT159,BV159,BX159,BZ159,CB159,CD159,CF159,CH159,CJ159,CL159,CN159,CP159,CR159,CT159,CV159,CX159),2)+LARGE((H159,J159,X159,Z159,L159,N159,P159,R159,T159,V159,AJ159,AL159,AF159,AH159,AN159,AP159,AR159,AT159,AZ159,BB159,BD159,BF159,BH159,BJ159,BL159,AV159,AX159,BN159,BP159,BR159,BT159,BV159,BX159,BZ159,CB159,CD159,CF159,CH159,CJ159,CL159,CN159,CP159,CR159,CT159,CV159,CX159),3)+LARGE((H159,J159,X159,Z159,L159,N159,P159,R159,T159,V159,AJ159,AL159,AF159,AH159,AN159,AP159,AR159,AT159,AZ159,BB159,BD159,BF159,BH159,BJ159,BL159,AV159,AX159,BN159,BP159,BR159,BT159,BV159,BX159,BZ159,CB159,CD159,CF159,CH159,CJ159,CL159,CN159,CP159,CR159,CT159,CV159,CX159),4)+LARGE((H159,J159,X159,Z159,L159,N159,P159,R159,T159,V159,AJ159,AL159,AF159,AH159,AN159,AP159,AR159,AT159,AZ159,BB159,BD159,BF159,BH159,BJ159,BL159,AV159,AX159,BN159,BP159,BR159,BT159,BV159,BX159,BZ159,CB159,CD159,CF159,CH159,CJ159,CL159,CN159,CP159,CR159,CT159,CV159,CX159),5)</f>
        <v>0</v>
      </c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</row>
    <row r="160" spans="1:207" s="2" customFormat="1" ht="17.25" thickTop="1" thickBot="1" x14ac:dyDescent="0.3">
      <c r="A160" s="3"/>
      <c r="B160" s="92" t="s">
        <v>588</v>
      </c>
      <c r="C160" s="119" t="s">
        <v>537</v>
      </c>
      <c r="D160" s="115" t="s">
        <v>538</v>
      </c>
      <c r="E160" s="116">
        <v>2003</v>
      </c>
      <c r="F160" s="117" t="s">
        <v>282</v>
      </c>
      <c r="G160" s="135"/>
      <c r="H160" s="126"/>
      <c r="I160" s="129"/>
      <c r="J160" s="128"/>
      <c r="K160" s="124"/>
      <c r="L160" s="125"/>
      <c r="M160" s="127"/>
      <c r="N160" s="128"/>
      <c r="O160" s="174"/>
      <c r="P160" s="248"/>
      <c r="Q160" s="139"/>
      <c r="R160" s="242"/>
      <c r="S160" s="124"/>
      <c r="T160" s="125"/>
      <c r="U160" s="127"/>
      <c r="V160" s="128"/>
      <c r="W160" s="135"/>
      <c r="X160" s="126"/>
      <c r="Y160" s="129"/>
      <c r="Z160" s="128"/>
      <c r="AA160" s="174"/>
      <c r="AB160" s="248"/>
      <c r="AC160" s="139"/>
      <c r="AD160" s="227"/>
      <c r="AE160" s="135"/>
      <c r="AF160" s="126"/>
      <c r="AG160" s="129"/>
      <c r="AH160" s="128"/>
      <c r="AI160" s="135"/>
      <c r="AJ160" s="126"/>
      <c r="AK160" s="129"/>
      <c r="AL160" s="130"/>
      <c r="AM160" s="133"/>
      <c r="AN160" s="131"/>
      <c r="AO160" s="129"/>
      <c r="AP160" s="137"/>
      <c r="AQ160" s="174"/>
      <c r="AR160" s="248"/>
      <c r="AS160" s="139"/>
      <c r="AT160" s="227"/>
      <c r="AU160" s="135"/>
      <c r="AV160" s="126"/>
      <c r="AW160" s="129"/>
      <c r="AX160" s="130"/>
      <c r="AY160" s="135">
        <v>56</v>
      </c>
      <c r="AZ160" s="134">
        <v>0</v>
      </c>
      <c r="BA160" s="129"/>
      <c r="BB160" s="130"/>
      <c r="BC160" s="174"/>
      <c r="BD160" s="248"/>
      <c r="BE160" s="139"/>
      <c r="BF160" s="227"/>
      <c r="BG160" s="79"/>
      <c r="BH160" s="80"/>
      <c r="BI160" s="135"/>
      <c r="BJ160" s="136"/>
      <c r="BK160" s="129"/>
      <c r="BL160" s="130"/>
      <c r="BM160" s="135"/>
      <c r="BN160" s="126"/>
      <c r="BO160" s="142"/>
      <c r="BP160" s="132"/>
      <c r="BQ160" s="135"/>
      <c r="BR160" s="134"/>
      <c r="BS160" s="129"/>
      <c r="BT160" s="130"/>
      <c r="BU160" s="79"/>
      <c r="BV160" s="86"/>
      <c r="BW160" s="135"/>
      <c r="BX160" s="134"/>
      <c r="BY160" s="129"/>
      <c r="BZ160" s="130"/>
      <c r="CA160" s="87"/>
      <c r="CB160" s="82"/>
      <c r="CC160" s="154"/>
      <c r="CD160" s="155"/>
      <c r="CE160" s="139"/>
      <c r="CF160" s="132"/>
      <c r="CG160" s="154"/>
      <c r="CH160" s="126"/>
      <c r="CI160" s="142"/>
      <c r="CJ160" s="144"/>
      <c r="CK160" s="174"/>
      <c r="CL160" s="195"/>
      <c r="CM160" s="194"/>
      <c r="CN160" s="163"/>
      <c r="CO160" s="174"/>
      <c r="CP160" s="248"/>
      <c r="CQ160" s="139"/>
      <c r="CR160" s="242">
        <v>0</v>
      </c>
      <c r="CS160" s="174"/>
      <c r="CT160" s="195">
        <v>0</v>
      </c>
      <c r="CU160" s="145"/>
      <c r="CV160" s="163">
        <v>0</v>
      </c>
      <c r="CW160" s="300"/>
      <c r="CX160" s="295">
        <v>0</v>
      </c>
      <c r="CY160" s="90">
        <f>LARGE((H160,J160,X160,Z160,L160,N160,P160,R160,T160,V160,AJ160,AL160,AF160,AH160,AN160,AP160,AR160,AT160,AZ160,BB160,BD160,BF160,BH160,BJ160,BL160,AV160,AX160,BN160,BP160,BR160,BT160,BV160,BX160,BZ160,CB160,CD160,CF160,CH160,CJ160,CL160,CN160,CP160,CR160,CT160,CV160,CX160),1)+LARGE((H160,J160,X160,Z160,L160,N160,P160,R160,T160,V160,AJ160,AL160,AF160,AH160,AN160,AP160,AR160,AT160,AZ160,BB160,BD160,BF160,BH160,BJ160,BL160,AV160,AX160,BN160,BP160,BR160,BT160,BV160,BX160,BZ160,CB160,CD160,CF160,CH160,CJ160,CL160,CN160,CP160,CR160,CT160,CV160,CX160),2)+LARGE((H160,J160,X160,Z160,L160,N160,P160,R160,T160,V160,AJ160,AL160,AF160,AH160,AN160,AP160,AR160,AT160,AZ160,BB160,BD160,BF160,BH160,BJ160,BL160,AV160,AX160,BN160,BP160,BR160,BT160,BV160,BX160,BZ160,CB160,CD160,CF160,CH160,CJ160,CL160,CN160,CP160,CR160,CT160,CV160,CX160),3)+LARGE((H160,J160,X160,Z160,L160,N160,P160,R160,T160,V160,AJ160,AL160,AF160,AH160,AN160,AP160,AR160,AT160,AZ160,BB160,BD160,BF160,BH160,BJ160,BL160,AV160,AX160,BN160,BP160,BR160,BT160,BV160,BX160,BZ160,CB160,CD160,CF160,CH160,CJ160,CL160,CN160,CP160,CR160,CT160,CV160,CX160),4)+LARGE((H160,J160,X160,Z160,L160,N160,P160,R160,T160,V160,AJ160,AL160,AF160,AH160,AN160,AP160,AR160,AT160,AZ160,BB160,BD160,BF160,BH160,BJ160,BL160,AV160,AX160,BN160,BP160,BR160,BT160,BV160,BX160,BZ160,CB160,CD160,CF160,CH160,CJ160,CL160,CN160,CP160,CR160,CT160,CV160,CX160),5)</f>
        <v>0</v>
      </c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</row>
    <row r="161" spans="1:207" s="2" customFormat="1" ht="17.25" thickTop="1" thickBot="1" x14ac:dyDescent="0.3">
      <c r="A161" s="3"/>
      <c r="B161" s="92" t="s">
        <v>588</v>
      </c>
      <c r="C161" s="118" t="s">
        <v>466</v>
      </c>
      <c r="D161" s="121" t="s">
        <v>26</v>
      </c>
      <c r="E161" s="122">
        <v>2005</v>
      </c>
      <c r="F161" s="123" t="s">
        <v>36</v>
      </c>
      <c r="G161" s="135"/>
      <c r="H161" s="126"/>
      <c r="I161" s="129"/>
      <c r="J161" s="128"/>
      <c r="K161" s="124"/>
      <c r="L161" s="125"/>
      <c r="M161" s="127"/>
      <c r="N161" s="128"/>
      <c r="O161" s="174"/>
      <c r="P161" s="247"/>
      <c r="Q161" s="139"/>
      <c r="R161" s="242"/>
      <c r="S161" s="124"/>
      <c r="T161" s="125"/>
      <c r="U161" s="127"/>
      <c r="V161" s="128"/>
      <c r="W161" s="135"/>
      <c r="X161" s="126"/>
      <c r="Y161" s="129"/>
      <c r="Z161" s="128"/>
      <c r="AA161" s="174"/>
      <c r="AB161" s="247"/>
      <c r="AC161" s="139">
        <v>23</v>
      </c>
      <c r="AD161" s="227">
        <v>0</v>
      </c>
      <c r="AE161" s="135"/>
      <c r="AF161" s="126"/>
      <c r="AG161" s="129"/>
      <c r="AH161" s="128"/>
      <c r="AI161" s="135"/>
      <c r="AJ161" s="126"/>
      <c r="AK161" s="129"/>
      <c r="AL161" s="130"/>
      <c r="AM161" s="133"/>
      <c r="AN161" s="131"/>
      <c r="AO161" s="129"/>
      <c r="AP161" s="137"/>
      <c r="AQ161" s="174"/>
      <c r="AR161" s="247"/>
      <c r="AS161" s="139"/>
      <c r="AT161" s="227"/>
      <c r="AU161" s="135"/>
      <c r="AV161" s="126"/>
      <c r="AW161" s="129"/>
      <c r="AX161" s="130"/>
      <c r="AY161" s="135"/>
      <c r="AZ161" s="134"/>
      <c r="BA161" s="129">
        <v>75</v>
      </c>
      <c r="BB161" s="130">
        <v>0</v>
      </c>
      <c r="BC161" s="174"/>
      <c r="BD161" s="247"/>
      <c r="BE161" s="139"/>
      <c r="BF161" s="227"/>
      <c r="BG161" s="79"/>
      <c r="BH161" s="80"/>
      <c r="BI161" s="135"/>
      <c r="BJ161" s="136"/>
      <c r="BK161" s="129"/>
      <c r="BL161" s="130"/>
      <c r="BM161" s="135"/>
      <c r="BN161" s="126"/>
      <c r="BO161" s="142"/>
      <c r="BP161" s="132"/>
      <c r="BQ161" s="135"/>
      <c r="BR161" s="134"/>
      <c r="BS161" s="129"/>
      <c r="BT161" s="130"/>
      <c r="BU161" s="79"/>
      <c r="BV161" s="86"/>
      <c r="BW161" s="135"/>
      <c r="BX161" s="134"/>
      <c r="BY161" s="129"/>
      <c r="BZ161" s="130"/>
      <c r="CA161" s="87"/>
      <c r="CB161" s="82"/>
      <c r="CC161" s="154"/>
      <c r="CD161" s="155"/>
      <c r="CE161" s="139"/>
      <c r="CF161" s="132"/>
      <c r="CG161" s="154"/>
      <c r="CH161" s="126"/>
      <c r="CI161" s="142"/>
      <c r="CJ161" s="144"/>
      <c r="CK161" s="174"/>
      <c r="CL161" s="195">
        <v>0</v>
      </c>
      <c r="CM161" s="194"/>
      <c r="CN161" s="163">
        <v>0</v>
      </c>
      <c r="CO161" s="174"/>
      <c r="CP161" s="247">
        <v>0</v>
      </c>
      <c r="CQ161" s="139"/>
      <c r="CR161" s="242"/>
      <c r="CS161" s="174"/>
      <c r="CT161" s="195">
        <v>0</v>
      </c>
      <c r="CU161" s="145"/>
      <c r="CV161" s="163">
        <v>0</v>
      </c>
      <c r="CW161" s="300"/>
      <c r="CX161" s="295">
        <v>0</v>
      </c>
      <c r="CY161" s="90">
        <f>LARGE((H161,J161,X161,Z161,L161,N161,P161,R161,T161,V161,AJ161,AL161,AF161,AH161,AN161,AP161,AR161,AT161,AZ161,BB161,BD161,BF161,BH161,BJ161,BL161,AV161,AX161,BN161,BP161,BR161,BT161,BV161,BX161,BZ161,CB161,CD161,CF161,CH161,CJ161,CL161,CN161,CP161,CR161,CT161,CV161,CX161),1)+LARGE((H161,J161,X161,Z161,L161,N161,P161,R161,T161,V161,AJ161,AL161,AF161,AH161,AN161,AP161,AR161,AT161,AZ161,BB161,BD161,BF161,BH161,BJ161,BL161,AV161,AX161,BN161,BP161,BR161,BT161,BV161,BX161,BZ161,CB161,CD161,CF161,CH161,CJ161,CL161,CN161,CP161,CR161,CT161,CV161,CX161),2)+LARGE((H161,J161,X161,Z161,L161,N161,P161,R161,T161,V161,AJ161,AL161,AF161,AH161,AN161,AP161,AR161,AT161,AZ161,BB161,BD161,BF161,BH161,BJ161,BL161,AV161,AX161,BN161,BP161,BR161,BT161,BV161,BX161,BZ161,CB161,CD161,CF161,CH161,CJ161,CL161,CN161,CP161,CR161,CT161,CV161,CX161),3)+LARGE((H161,J161,X161,Z161,L161,N161,P161,R161,T161,V161,AJ161,AL161,AF161,AH161,AN161,AP161,AR161,AT161,AZ161,BB161,BD161,BF161,BH161,BJ161,BL161,AV161,AX161,BN161,BP161,BR161,BT161,BV161,BX161,BZ161,CB161,CD161,CF161,CH161,CJ161,CL161,CN161,CP161,CR161,CT161,CV161,CX161),4)+LARGE((H161,J161,X161,Z161,L161,N161,P161,R161,T161,V161,AJ161,AL161,AF161,AH161,AN161,AP161,AR161,AT161,AZ161,BB161,BD161,BF161,BH161,BJ161,BL161,AV161,AX161,BN161,BP161,BR161,BT161,BV161,BX161,BZ161,CB161,CD161,CF161,CH161,CJ161,CL161,CN161,CP161,CR161,CT161,CV161,CX161),5)</f>
        <v>0</v>
      </c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</row>
    <row r="162" spans="1:207" s="2" customFormat="1" ht="17.25" thickTop="1" thickBot="1" x14ac:dyDescent="0.3">
      <c r="A162" s="3"/>
      <c r="B162" s="92" t="s">
        <v>588</v>
      </c>
      <c r="C162" s="118" t="s">
        <v>424</v>
      </c>
      <c r="D162" s="121" t="s">
        <v>425</v>
      </c>
      <c r="E162" s="122">
        <v>2005</v>
      </c>
      <c r="F162" s="123" t="s">
        <v>98</v>
      </c>
      <c r="G162" s="135"/>
      <c r="H162" s="126"/>
      <c r="I162" s="129"/>
      <c r="J162" s="128"/>
      <c r="K162" s="124"/>
      <c r="L162" s="125"/>
      <c r="M162" s="127"/>
      <c r="N162" s="128"/>
      <c r="O162" s="216"/>
      <c r="P162" s="224"/>
      <c r="Q162" s="139">
        <v>34</v>
      </c>
      <c r="R162" s="227">
        <v>0</v>
      </c>
      <c r="S162" s="124"/>
      <c r="T162" s="125"/>
      <c r="U162" s="127"/>
      <c r="V162" s="128"/>
      <c r="W162" s="135"/>
      <c r="X162" s="126"/>
      <c r="Y162" s="129"/>
      <c r="Z162" s="128"/>
      <c r="AA162" s="216"/>
      <c r="AB162" s="224"/>
      <c r="AC162" s="139"/>
      <c r="AD162" s="242"/>
      <c r="AE162" s="135"/>
      <c r="AF162" s="126"/>
      <c r="AG162" s="129"/>
      <c r="AH162" s="128"/>
      <c r="AI162" s="135"/>
      <c r="AJ162" s="126"/>
      <c r="AK162" s="129"/>
      <c r="AL162" s="130"/>
      <c r="AM162" s="133"/>
      <c r="AN162" s="131"/>
      <c r="AO162" s="129"/>
      <c r="AP162" s="137"/>
      <c r="AQ162" s="216"/>
      <c r="AR162" s="224"/>
      <c r="AS162" s="139"/>
      <c r="AT162" s="242"/>
      <c r="AU162" s="135"/>
      <c r="AV162" s="126"/>
      <c r="AW162" s="129"/>
      <c r="AX162" s="130"/>
      <c r="AY162" s="135"/>
      <c r="AZ162" s="134"/>
      <c r="BA162" s="129"/>
      <c r="BB162" s="130"/>
      <c r="BC162" s="216"/>
      <c r="BD162" s="224"/>
      <c r="BE162" s="139"/>
      <c r="BF162" s="242"/>
      <c r="BG162" s="79"/>
      <c r="BH162" s="80"/>
      <c r="BI162" s="135"/>
      <c r="BJ162" s="136"/>
      <c r="BK162" s="129"/>
      <c r="BL162" s="130"/>
      <c r="BM162" s="135"/>
      <c r="BN162" s="126"/>
      <c r="BO162" s="142"/>
      <c r="BP162" s="132"/>
      <c r="BQ162" s="135"/>
      <c r="BR162" s="134"/>
      <c r="BS162" s="129"/>
      <c r="BT162" s="130"/>
      <c r="BU162" s="79"/>
      <c r="BV162" s="86"/>
      <c r="BW162" s="135"/>
      <c r="BX162" s="134"/>
      <c r="BY162" s="129"/>
      <c r="BZ162" s="130"/>
      <c r="CA162" s="87"/>
      <c r="CB162" s="82"/>
      <c r="CC162" s="154"/>
      <c r="CD162" s="155"/>
      <c r="CE162" s="139"/>
      <c r="CF162" s="132"/>
      <c r="CG162" s="154"/>
      <c r="CH162" s="126"/>
      <c r="CI162" s="142"/>
      <c r="CJ162" s="132"/>
      <c r="CK162" s="174"/>
      <c r="CL162" s="195"/>
      <c r="CM162" s="194"/>
      <c r="CN162" s="163"/>
      <c r="CO162" s="216"/>
      <c r="CP162" s="247">
        <v>0</v>
      </c>
      <c r="CQ162" s="139"/>
      <c r="CR162" s="242">
        <v>0</v>
      </c>
      <c r="CS162" s="216"/>
      <c r="CT162" s="195">
        <v>0</v>
      </c>
      <c r="CU162" s="145"/>
      <c r="CV162" s="163">
        <v>0</v>
      </c>
      <c r="CW162" s="299"/>
      <c r="CX162" s="298">
        <v>0</v>
      </c>
      <c r="CY162" s="90">
        <f>LARGE((H162,J162,X162,Z162,L162,N162,P162,R162,T162,V162,AJ162,AL162,AF162,AH162,AN162,AP162,AR162,AT162,AZ162,BB162,BD162,BF162,BH162,BJ162,BL162,AV162,AX162,BN162,BP162,BR162,BT162,BV162,BX162,BZ162,CB162,CD162,CF162,CH162,CJ162,CL162,CN162,CP162,CR162,CT162,CV162,CX162),1)+LARGE((H162,J162,X162,Z162,L162,N162,P162,R162,T162,V162,AJ162,AL162,AF162,AH162,AN162,AP162,AR162,AT162,AZ162,BB162,BD162,BF162,BH162,BJ162,BL162,AV162,AX162,BN162,BP162,BR162,BT162,BV162,BX162,BZ162,CB162,CD162,CF162,CH162,CJ162,CL162,CN162,CP162,CR162,CT162,CV162,CX162),2)+LARGE((H162,J162,X162,Z162,L162,N162,P162,R162,T162,V162,AJ162,AL162,AF162,AH162,AN162,AP162,AR162,AT162,AZ162,BB162,BD162,BF162,BH162,BJ162,BL162,AV162,AX162,BN162,BP162,BR162,BT162,BV162,BX162,BZ162,CB162,CD162,CF162,CH162,CJ162,CL162,CN162,CP162,CR162,CT162,CV162,CX162),3)+LARGE((H162,J162,X162,Z162,L162,N162,P162,R162,T162,V162,AJ162,AL162,AF162,AH162,AN162,AP162,AR162,AT162,AZ162,BB162,BD162,BF162,BH162,BJ162,BL162,AV162,AX162,BN162,BP162,BR162,BT162,BV162,BX162,BZ162,CB162,CD162,CF162,CH162,CJ162,CL162,CN162,CP162,CR162,CT162,CV162,CX162),4)+LARGE((H162,J162,X162,Z162,L162,N162,P162,R162,T162,V162,AJ162,AL162,AF162,AH162,AN162,AP162,AR162,AT162,AZ162,BB162,BD162,BF162,BH162,BJ162,BL162,AV162,AX162,BN162,BP162,BR162,BT162,BV162,BX162,BZ162,CB162,CD162,CF162,CH162,CJ162,CL162,CN162,CP162,CR162,CT162,CV162,CX162),5)</f>
        <v>0</v>
      </c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</row>
    <row r="163" spans="1:207" s="2" customFormat="1" ht="17.25" thickTop="1" thickBot="1" x14ac:dyDescent="0.3">
      <c r="A163" s="3"/>
      <c r="B163" s="92" t="s">
        <v>588</v>
      </c>
      <c r="C163" s="210" t="s">
        <v>509</v>
      </c>
      <c r="D163" s="207" t="s">
        <v>510</v>
      </c>
      <c r="E163" s="208">
        <v>2006</v>
      </c>
      <c r="F163" s="209"/>
      <c r="G163" s="135"/>
      <c r="H163" s="126"/>
      <c r="I163" s="129"/>
      <c r="J163" s="128"/>
      <c r="K163" s="124"/>
      <c r="L163" s="125"/>
      <c r="M163" s="127"/>
      <c r="N163" s="128"/>
      <c r="O163" s="216"/>
      <c r="P163" s="247"/>
      <c r="Q163" s="139"/>
      <c r="R163" s="227"/>
      <c r="S163" s="124"/>
      <c r="T163" s="125"/>
      <c r="U163" s="127"/>
      <c r="V163" s="128"/>
      <c r="W163" s="135"/>
      <c r="X163" s="126"/>
      <c r="Y163" s="129"/>
      <c r="Z163" s="128"/>
      <c r="AA163" s="216"/>
      <c r="AB163" s="247"/>
      <c r="AC163" s="139"/>
      <c r="AD163" s="227"/>
      <c r="AE163" s="135"/>
      <c r="AF163" s="126"/>
      <c r="AG163" s="129"/>
      <c r="AH163" s="128"/>
      <c r="AI163" s="135"/>
      <c r="AJ163" s="126"/>
      <c r="AK163" s="129"/>
      <c r="AL163" s="130"/>
      <c r="AM163" s="133"/>
      <c r="AN163" s="131"/>
      <c r="AO163" s="129">
        <v>41</v>
      </c>
      <c r="AP163" s="137">
        <v>0</v>
      </c>
      <c r="AQ163" s="216"/>
      <c r="AR163" s="247"/>
      <c r="AS163" s="139"/>
      <c r="AT163" s="227"/>
      <c r="AU163" s="135"/>
      <c r="AV163" s="126"/>
      <c r="AW163" s="129"/>
      <c r="AX163" s="130"/>
      <c r="AY163" s="135"/>
      <c r="AZ163" s="134"/>
      <c r="BA163" s="129"/>
      <c r="BB163" s="130"/>
      <c r="BC163" s="216"/>
      <c r="BD163" s="247"/>
      <c r="BE163" s="139"/>
      <c r="BF163" s="227"/>
      <c r="BG163" s="79"/>
      <c r="BH163" s="80"/>
      <c r="BI163" s="135"/>
      <c r="BJ163" s="136"/>
      <c r="BK163" s="129"/>
      <c r="BL163" s="130"/>
      <c r="BM163" s="135"/>
      <c r="BN163" s="323"/>
      <c r="BO163" s="142"/>
      <c r="BP163" s="132"/>
      <c r="BQ163" s="135"/>
      <c r="BR163" s="441"/>
      <c r="BS163" s="129"/>
      <c r="BT163" s="130"/>
      <c r="BU163" s="79"/>
      <c r="BV163" s="80"/>
      <c r="BW163" s="135"/>
      <c r="BX163" s="441"/>
      <c r="BY163" s="129"/>
      <c r="BZ163" s="130"/>
      <c r="CA163" s="87"/>
      <c r="CB163" s="82"/>
      <c r="CC163" s="154"/>
      <c r="CD163" s="155"/>
      <c r="CE163" s="139"/>
      <c r="CF163" s="132"/>
      <c r="CG163" s="154"/>
      <c r="CH163" s="126"/>
      <c r="CI163" s="142"/>
      <c r="CJ163" s="132"/>
      <c r="CK163" s="174"/>
      <c r="CL163" s="195"/>
      <c r="CM163" s="194"/>
      <c r="CN163" s="163"/>
      <c r="CO163" s="216"/>
      <c r="CP163" s="247"/>
      <c r="CQ163" s="139"/>
      <c r="CR163" s="242">
        <v>0</v>
      </c>
      <c r="CS163" s="174"/>
      <c r="CT163" s="195">
        <v>0</v>
      </c>
      <c r="CU163" s="139"/>
      <c r="CV163" s="163">
        <v>0</v>
      </c>
      <c r="CW163" s="300"/>
      <c r="CX163" s="295">
        <v>0</v>
      </c>
      <c r="CY163" s="90">
        <f>LARGE((H163,J163,X163,Z163,L163,N163,P163,R163,T163,V163,AJ163,AL163,AF163,AH163,AN163,AP163,AR163,AT163,AZ163,BB163,BD163,BF163,BH163,BJ163,BL163,AV163,AX163,BN163,BP163,BR163,BT163,BV163,BX163,BZ163,CB163,CD163,CF163,CH163,CJ163,CL163,CN163,CP163,CR163,CT163,CV163,CX163),1)+LARGE((H163,J163,X163,Z163,L163,N163,P163,R163,T163,V163,AJ163,AL163,AF163,AH163,AN163,AP163,AR163,AT163,AZ163,BB163,BD163,BF163,BH163,BJ163,BL163,AV163,AX163,BN163,BP163,BR163,BT163,BV163,BX163,BZ163,CB163,CD163,CF163,CH163,CJ163,CL163,CN163,CP163,CR163,CT163,CV163,CX163),2)+LARGE((H163,J163,X163,Z163,L163,N163,P163,R163,T163,V163,AJ163,AL163,AF163,AH163,AN163,AP163,AR163,AT163,AZ163,BB163,BD163,BF163,BH163,BJ163,BL163,AV163,AX163,BN163,BP163,BR163,BT163,BV163,BX163,BZ163,CB163,CD163,CF163,CH163,CJ163,CL163,CN163,CP163,CR163,CT163,CV163,CX163),3)+LARGE((H163,J163,X163,Z163,L163,N163,P163,R163,T163,V163,AJ163,AL163,AF163,AH163,AN163,AP163,AR163,AT163,AZ163,BB163,BD163,BF163,BH163,BJ163,BL163,AV163,AX163,BN163,BP163,BR163,BT163,BV163,BX163,BZ163,CB163,CD163,CF163,CH163,CJ163,CL163,CN163,CP163,CR163,CT163,CV163,CX163),4)+LARGE((H163,J163,X163,Z163,L163,N163,P163,R163,T163,V163,AJ163,AL163,AF163,AH163,AN163,AP163,AR163,AT163,AZ163,BB163,BD163,BF163,BH163,BJ163,BL163,AV163,AX163,BN163,BP163,BR163,BT163,BV163,BX163,BZ163,CB163,CD163,CF163,CH163,CJ163,CL163,CN163,CP163,CR163,CT163,CV163,CX163),5)</f>
        <v>0</v>
      </c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</row>
    <row r="164" spans="1:207" s="2" customFormat="1" ht="17.25" thickTop="1" thickBot="1" x14ac:dyDescent="0.3">
      <c r="A164" s="3"/>
      <c r="B164" s="92" t="s">
        <v>588</v>
      </c>
      <c r="C164" s="210" t="s">
        <v>521</v>
      </c>
      <c r="D164" s="207" t="s">
        <v>80</v>
      </c>
      <c r="E164" s="208">
        <v>2006</v>
      </c>
      <c r="F164" s="209"/>
      <c r="G164" s="135"/>
      <c r="H164" s="126"/>
      <c r="I164" s="129"/>
      <c r="J164" s="128"/>
      <c r="K164" s="124"/>
      <c r="L164" s="125"/>
      <c r="M164" s="127"/>
      <c r="N164" s="128"/>
      <c r="O164" s="216"/>
      <c r="P164" s="247"/>
      <c r="Q164" s="139"/>
      <c r="R164" s="227"/>
      <c r="S164" s="124"/>
      <c r="T164" s="125"/>
      <c r="U164" s="127"/>
      <c r="V164" s="128"/>
      <c r="W164" s="135"/>
      <c r="X164" s="126"/>
      <c r="Y164" s="129"/>
      <c r="Z164" s="128"/>
      <c r="AA164" s="216"/>
      <c r="AB164" s="247"/>
      <c r="AC164" s="139"/>
      <c r="AD164" s="227"/>
      <c r="AE164" s="135"/>
      <c r="AF164" s="126"/>
      <c r="AG164" s="129"/>
      <c r="AH164" s="128"/>
      <c r="AI164" s="135"/>
      <c r="AJ164" s="126"/>
      <c r="AK164" s="129"/>
      <c r="AL164" s="130"/>
      <c r="AM164" s="133"/>
      <c r="AN164" s="131"/>
      <c r="AO164" s="129">
        <v>63</v>
      </c>
      <c r="AP164" s="137">
        <v>0</v>
      </c>
      <c r="AQ164" s="216"/>
      <c r="AR164" s="247"/>
      <c r="AS164" s="139"/>
      <c r="AT164" s="227"/>
      <c r="AU164" s="135"/>
      <c r="AV164" s="126"/>
      <c r="AW164" s="129"/>
      <c r="AX164" s="130"/>
      <c r="AY164" s="135"/>
      <c r="AZ164" s="134"/>
      <c r="BA164" s="129"/>
      <c r="BB164" s="130"/>
      <c r="BC164" s="216"/>
      <c r="BD164" s="247"/>
      <c r="BE164" s="139"/>
      <c r="BF164" s="227"/>
      <c r="BG164" s="79"/>
      <c r="BH164" s="80"/>
      <c r="BI164" s="135"/>
      <c r="BJ164" s="136"/>
      <c r="BK164" s="129"/>
      <c r="BL164" s="130"/>
      <c r="BM164" s="135"/>
      <c r="BN164" s="126"/>
      <c r="BO164" s="142"/>
      <c r="BP164" s="132"/>
      <c r="BQ164" s="135"/>
      <c r="BR164" s="134"/>
      <c r="BS164" s="129"/>
      <c r="BT164" s="130"/>
      <c r="BU164" s="79"/>
      <c r="BV164" s="86"/>
      <c r="BW164" s="135"/>
      <c r="BX164" s="134"/>
      <c r="BY164" s="129"/>
      <c r="BZ164" s="130"/>
      <c r="CA164" s="87"/>
      <c r="CB164" s="82"/>
      <c r="CC164" s="154"/>
      <c r="CD164" s="155"/>
      <c r="CE164" s="139"/>
      <c r="CF164" s="132"/>
      <c r="CG164" s="154"/>
      <c r="CH164" s="126"/>
      <c r="CI164" s="142"/>
      <c r="CJ164" s="132"/>
      <c r="CK164" s="174"/>
      <c r="CL164" s="195"/>
      <c r="CM164" s="194"/>
      <c r="CN164" s="163"/>
      <c r="CO164" s="216"/>
      <c r="CP164" s="247"/>
      <c r="CQ164" s="139"/>
      <c r="CR164" s="242">
        <v>0</v>
      </c>
      <c r="CS164" s="174"/>
      <c r="CT164" s="195">
        <v>0</v>
      </c>
      <c r="CU164" s="139"/>
      <c r="CV164" s="163">
        <v>0</v>
      </c>
      <c r="CW164" s="300"/>
      <c r="CX164" s="437">
        <v>0</v>
      </c>
      <c r="CY164" s="90">
        <f>LARGE((H164,J164,X164,Z164,L164,N164,P164,R164,T164,V164,AJ164,AL164,AF164,AH164,AN164,AP164,AR164,AT164,AZ164,BB164,BD164,BF164,BH164,BJ164,BL164,AV164,AX164,BN164,BP164,BR164,BT164,BV164,BX164,BZ164,CB164,CD164,CF164,CH164,CJ164,CL164,CN164,CP164,CR164,CT164,CV164,CX164),1)+LARGE((H164,J164,X164,Z164,L164,N164,P164,R164,T164,V164,AJ164,AL164,AF164,AH164,AN164,AP164,AR164,AT164,AZ164,BB164,BD164,BF164,BH164,BJ164,BL164,AV164,AX164,BN164,BP164,BR164,BT164,BV164,BX164,BZ164,CB164,CD164,CF164,CH164,CJ164,CL164,CN164,CP164,CR164,CT164,CV164,CX164),2)+LARGE((H164,J164,X164,Z164,L164,N164,P164,R164,T164,V164,AJ164,AL164,AF164,AH164,AN164,AP164,AR164,AT164,AZ164,BB164,BD164,BF164,BH164,BJ164,BL164,AV164,AX164,BN164,BP164,BR164,BT164,BV164,BX164,BZ164,CB164,CD164,CF164,CH164,CJ164,CL164,CN164,CP164,CR164,CT164,CV164,CX164),3)+LARGE((H164,J164,X164,Z164,L164,N164,P164,R164,T164,V164,AJ164,AL164,AF164,AH164,AN164,AP164,AR164,AT164,AZ164,BB164,BD164,BF164,BH164,BJ164,BL164,AV164,AX164,BN164,BP164,BR164,BT164,BV164,BX164,BZ164,CB164,CD164,CF164,CH164,CJ164,CL164,CN164,CP164,CR164,CT164,CV164,CX164),4)+LARGE((H164,J164,X164,Z164,L164,N164,P164,R164,T164,V164,AJ164,AL164,AF164,AH164,AN164,AP164,AR164,AT164,AZ164,BB164,BD164,BF164,BH164,BJ164,BL164,AV164,AX164,BN164,BP164,BR164,BT164,BV164,BX164,BZ164,CB164,CD164,CF164,CH164,CJ164,CL164,CN164,CP164,CR164,CT164,CV164,CX164),5)</f>
        <v>0</v>
      </c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</row>
    <row r="165" spans="1:207" s="2" customFormat="1" ht="17.25" thickTop="1" thickBot="1" x14ac:dyDescent="0.3">
      <c r="A165" s="3"/>
      <c r="B165" s="92" t="s">
        <v>588</v>
      </c>
      <c r="C165" s="210" t="s">
        <v>582</v>
      </c>
      <c r="D165" s="207" t="s">
        <v>583</v>
      </c>
      <c r="E165" s="208">
        <v>2006</v>
      </c>
      <c r="F165" s="209" t="s">
        <v>36</v>
      </c>
      <c r="G165" s="135"/>
      <c r="H165" s="126"/>
      <c r="I165" s="129"/>
      <c r="J165" s="128"/>
      <c r="K165" s="124"/>
      <c r="L165" s="125"/>
      <c r="M165" s="127"/>
      <c r="N165" s="128"/>
      <c r="O165" s="174"/>
      <c r="P165" s="247"/>
      <c r="Q165" s="139"/>
      <c r="R165" s="242"/>
      <c r="S165" s="124"/>
      <c r="T165" s="125"/>
      <c r="U165" s="127"/>
      <c r="V165" s="128"/>
      <c r="W165" s="135"/>
      <c r="X165" s="126"/>
      <c r="Y165" s="129"/>
      <c r="Z165" s="128"/>
      <c r="AA165" s="174"/>
      <c r="AB165" s="247"/>
      <c r="AC165" s="139"/>
      <c r="AD165" s="227"/>
      <c r="AE165" s="135"/>
      <c r="AF165" s="126"/>
      <c r="AG165" s="129"/>
      <c r="AH165" s="128"/>
      <c r="AI165" s="135"/>
      <c r="AJ165" s="126"/>
      <c r="AK165" s="129"/>
      <c r="AL165" s="130"/>
      <c r="AM165" s="133"/>
      <c r="AN165" s="131"/>
      <c r="AO165" s="129"/>
      <c r="AP165" s="137"/>
      <c r="AQ165" s="174"/>
      <c r="AR165" s="247"/>
      <c r="AS165" s="139"/>
      <c r="AT165" s="227"/>
      <c r="AU165" s="135"/>
      <c r="AV165" s="126"/>
      <c r="AW165" s="129"/>
      <c r="AX165" s="130"/>
      <c r="AY165" s="135"/>
      <c r="AZ165" s="134"/>
      <c r="BA165" s="129"/>
      <c r="BB165" s="130"/>
      <c r="BC165" s="174"/>
      <c r="BD165" s="247"/>
      <c r="BE165" s="139">
        <v>23</v>
      </c>
      <c r="BF165" s="227">
        <v>0</v>
      </c>
      <c r="BG165" s="79"/>
      <c r="BH165" s="80"/>
      <c r="BI165" s="135"/>
      <c r="BJ165" s="136"/>
      <c r="BK165" s="129"/>
      <c r="BL165" s="130"/>
      <c r="BM165" s="135"/>
      <c r="BN165" s="126"/>
      <c r="BO165" s="142"/>
      <c r="BP165" s="132"/>
      <c r="BQ165" s="135"/>
      <c r="BR165" s="134"/>
      <c r="BS165" s="129"/>
      <c r="BT165" s="130"/>
      <c r="BU165" s="79"/>
      <c r="BV165" s="86"/>
      <c r="BW165" s="135"/>
      <c r="BX165" s="134"/>
      <c r="BY165" s="129"/>
      <c r="BZ165" s="130"/>
      <c r="CA165" s="87"/>
      <c r="CB165" s="82"/>
      <c r="CC165" s="154"/>
      <c r="CD165" s="155"/>
      <c r="CE165" s="139"/>
      <c r="CF165" s="132"/>
      <c r="CG165" s="154"/>
      <c r="CH165" s="126"/>
      <c r="CI165" s="142"/>
      <c r="CJ165" s="144"/>
      <c r="CK165" s="174"/>
      <c r="CL165" s="195"/>
      <c r="CM165" s="194"/>
      <c r="CN165" s="163"/>
      <c r="CO165" s="174"/>
      <c r="CP165" s="247"/>
      <c r="CQ165" s="139"/>
      <c r="CR165" s="242">
        <v>0</v>
      </c>
      <c r="CS165" s="174"/>
      <c r="CT165" s="195">
        <v>0</v>
      </c>
      <c r="CU165" s="145"/>
      <c r="CV165" s="163">
        <v>0</v>
      </c>
      <c r="CW165" s="300"/>
      <c r="CX165" s="295">
        <v>0</v>
      </c>
      <c r="CY165" s="90">
        <f>LARGE((H165,J165,X165,Z165,L165,N165,P165,R165,T165,V165,AJ165,AL165,AF165,AH165,AN165,AP165,AR165,AT165,AZ165,BB165,BD165,BF165,BH165,BJ165,BL165,AV165,AX165,BN165,BP165,BR165,BT165,BV165,BX165,BZ165,CB165,CD165,CF165,CH165,CJ165,CL165,CN165,CP165,CR165,CT165,CV165,CX165),1)+LARGE((H165,J165,X165,Z165,L165,N165,P165,R165,T165,V165,AJ165,AL165,AF165,AH165,AN165,AP165,AR165,AT165,AZ165,BB165,BD165,BF165,BH165,BJ165,BL165,AV165,AX165,BN165,BP165,BR165,BT165,BV165,BX165,BZ165,CB165,CD165,CF165,CH165,CJ165,CL165,CN165,CP165,CR165,CT165,CV165,CX165),2)+LARGE((H165,J165,X165,Z165,L165,N165,P165,R165,T165,V165,AJ165,AL165,AF165,AH165,AN165,AP165,AR165,AT165,AZ165,BB165,BD165,BF165,BH165,BJ165,BL165,AV165,AX165,BN165,BP165,BR165,BT165,BV165,BX165,BZ165,CB165,CD165,CF165,CH165,CJ165,CL165,CN165,CP165,CR165,CT165,CV165,CX165),3)+LARGE((H165,J165,X165,Z165,L165,N165,P165,R165,T165,V165,AJ165,AL165,AF165,AH165,AN165,AP165,AR165,AT165,AZ165,BB165,BD165,BF165,BH165,BJ165,BL165,AV165,AX165,BN165,BP165,BR165,BT165,BV165,BX165,BZ165,CB165,CD165,CF165,CH165,CJ165,CL165,CN165,CP165,CR165,CT165,CV165,CX165),4)+LARGE((H165,J165,X165,Z165,L165,N165,P165,R165,T165,V165,AJ165,AL165,AF165,AH165,AN165,AP165,AR165,AT165,AZ165,BB165,BD165,BF165,BH165,BJ165,BL165,AV165,AX165,BN165,BP165,BR165,BT165,BV165,BX165,BZ165,CB165,CD165,CF165,CH165,CJ165,CL165,CN165,CP165,CR165,CT165,CV165,CX165),5)</f>
        <v>0</v>
      </c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</row>
    <row r="166" spans="1:207" s="2" customFormat="1" ht="17.25" thickTop="1" thickBot="1" x14ac:dyDescent="0.3">
      <c r="A166" s="3"/>
      <c r="B166" s="92" t="s">
        <v>588</v>
      </c>
      <c r="C166" s="210" t="s">
        <v>467</v>
      </c>
      <c r="D166" s="207" t="s">
        <v>465</v>
      </c>
      <c r="E166" s="208">
        <v>2006</v>
      </c>
      <c r="F166" s="209" t="s">
        <v>42</v>
      </c>
      <c r="G166" s="135"/>
      <c r="H166" s="126"/>
      <c r="I166" s="129"/>
      <c r="J166" s="128"/>
      <c r="K166" s="124"/>
      <c r="L166" s="125"/>
      <c r="M166" s="127"/>
      <c r="N166" s="128"/>
      <c r="O166" s="174"/>
      <c r="P166" s="247"/>
      <c r="Q166" s="139"/>
      <c r="R166" s="242"/>
      <c r="S166" s="124"/>
      <c r="T166" s="125"/>
      <c r="U166" s="127"/>
      <c r="V166" s="128"/>
      <c r="W166" s="135"/>
      <c r="X166" s="126"/>
      <c r="Y166" s="129"/>
      <c r="Z166" s="128"/>
      <c r="AA166" s="174"/>
      <c r="AB166" s="247"/>
      <c r="AC166" s="139">
        <v>25</v>
      </c>
      <c r="AD166" s="227">
        <v>0</v>
      </c>
      <c r="AE166" s="135"/>
      <c r="AF166" s="126"/>
      <c r="AG166" s="129"/>
      <c r="AH166" s="128"/>
      <c r="AI166" s="135"/>
      <c r="AJ166" s="126"/>
      <c r="AK166" s="129"/>
      <c r="AL166" s="130"/>
      <c r="AM166" s="133"/>
      <c r="AN166" s="131"/>
      <c r="AO166" s="129"/>
      <c r="AP166" s="137"/>
      <c r="AQ166" s="174"/>
      <c r="AR166" s="247"/>
      <c r="AS166" s="139">
        <v>25</v>
      </c>
      <c r="AT166" s="227">
        <v>0</v>
      </c>
      <c r="AU166" s="135"/>
      <c r="AV166" s="126"/>
      <c r="AW166" s="129"/>
      <c r="AX166" s="130"/>
      <c r="AY166" s="135"/>
      <c r="AZ166" s="134"/>
      <c r="BA166" s="129"/>
      <c r="BB166" s="130"/>
      <c r="BC166" s="174"/>
      <c r="BD166" s="247"/>
      <c r="BE166" s="139"/>
      <c r="BF166" s="227"/>
      <c r="BG166" s="79"/>
      <c r="BH166" s="80"/>
      <c r="BI166" s="135"/>
      <c r="BJ166" s="136"/>
      <c r="BK166" s="129"/>
      <c r="BL166" s="130"/>
      <c r="BM166" s="135"/>
      <c r="BN166" s="126"/>
      <c r="BO166" s="142"/>
      <c r="BP166" s="132"/>
      <c r="BQ166" s="135"/>
      <c r="BR166" s="134"/>
      <c r="BS166" s="129"/>
      <c r="BT166" s="130"/>
      <c r="BU166" s="79"/>
      <c r="BV166" s="86"/>
      <c r="BW166" s="135"/>
      <c r="BX166" s="134"/>
      <c r="BY166" s="129"/>
      <c r="BZ166" s="130"/>
      <c r="CA166" s="87"/>
      <c r="CB166" s="82"/>
      <c r="CC166" s="154"/>
      <c r="CD166" s="155"/>
      <c r="CE166" s="139"/>
      <c r="CF166" s="132"/>
      <c r="CG166" s="154"/>
      <c r="CH166" s="126"/>
      <c r="CI166" s="142"/>
      <c r="CJ166" s="144"/>
      <c r="CK166" s="174"/>
      <c r="CL166" s="195">
        <v>0</v>
      </c>
      <c r="CM166" s="194"/>
      <c r="CN166" s="163">
        <v>0</v>
      </c>
      <c r="CO166" s="174"/>
      <c r="CP166" s="247">
        <v>0</v>
      </c>
      <c r="CQ166" s="139"/>
      <c r="CR166" s="242"/>
      <c r="CS166" s="174"/>
      <c r="CT166" s="195">
        <v>0</v>
      </c>
      <c r="CU166" s="145"/>
      <c r="CV166" s="163">
        <v>0</v>
      </c>
      <c r="CW166" s="300"/>
      <c r="CX166" s="295">
        <v>0</v>
      </c>
      <c r="CY166" s="90">
        <f>LARGE((H166,J166,X166,Z166,L166,N166,P166,R166,T166,V166,AJ166,AL166,AF166,AH166,AN166,AP166,AR166,AT166,AZ166,BB166,BD166,BF166,BH166,BJ166,BL166,AV166,AX166,BN166,BP166,BR166,BT166,BV166,BX166,BZ166,CB166,CD166,CF166,CH166,CJ166,CL166,CN166,CP166,CR166,CT166,CV166,CX166),1)+LARGE((H166,J166,X166,Z166,L166,N166,P166,R166,T166,V166,AJ166,AL166,AF166,AH166,AN166,AP166,AR166,AT166,AZ166,BB166,BD166,BF166,BH166,BJ166,BL166,AV166,AX166,BN166,BP166,BR166,BT166,BV166,BX166,BZ166,CB166,CD166,CF166,CH166,CJ166,CL166,CN166,CP166,CR166,CT166,CV166,CX166),2)+LARGE((H166,J166,X166,Z166,L166,N166,P166,R166,T166,V166,AJ166,AL166,AF166,AH166,AN166,AP166,AR166,AT166,AZ166,BB166,BD166,BF166,BH166,BJ166,BL166,AV166,AX166,BN166,BP166,BR166,BT166,BV166,BX166,BZ166,CB166,CD166,CF166,CH166,CJ166,CL166,CN166,CP166,CR166,CT166,CV166,CX166),3)+LARGE((H166,J166,X166,Z166,L166,N166,P166,R166,T166,V166,AJ166,AL166,AF166,AH166,AN166,AP166,AR166,AT166,AZ166,BB166,BD166,BF166,BH166,BJ166,BL166,AV166,AX166,BN166,BP166,BR166,BT166,BV166,BX166,BZ166,CB166,CD166,CF166,CH166,CJ166,CL166,CN166,CP166,CR166,CT166,CV166,CX166),4)+LARGE((H166,J166,X166,Z166,L166,N166,P166,R166,T166,V166,AJ166,AL166,AF166,AH166,AN166,AP166,AR166,AT166,AZ166,BB166,BD166,BF166,BH166,BJ166,BL166,AV166,AX166,BN166,BP166,BR166,BT166,BV166,BX166,BZ166,CB166,CD166,CF166,CH166,CJ166,CL166,CN166,CP166,CR166,CT166,CV166,CX166),5)</f>
        <v>0</v>
      </c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</row>
    <row r="167" spans="1:207" s="2" customFormat="1" ht="17.25" thickTop="1" thickBot="1" x14ac:dyDescent="0.3">
      <c r="A167" s="3"/>
      <c r="B167" s="92" t="s">
        <v>588</v>
      </c>
      <c r="C167" s="119" t="s">
        <v>364</v>
      </c>
      <c r="D167" s="115" t="s">
        <v>365</v>
      </c>
      <c r="E167" s="116">
        <v>2003</v>
      </c>
      <c r="F167" s="117" t="s">
        <v>366</v>
      </c>
      <c r="G167" s="135"/>
      <c r="H167" s="126"/>
      <c r="I167" s="129"/>
      <c r="J167" s="128"/>
      <c r="K167" s="124"/>
      <c r="L167" s="125"/>
      <c r="M167" s="127"/>
      <c r="N167" s="128"/>
      <c r="O167" s="174"/>
      <c r="P167" s="247">
        <v>0</v>
      </c>
      <c r="Q167" s="139"/>
      <c r="R167" s="242"/>
      <c r="S167" s="124"/>
      <c r="T167" s="125"/>
      <c r="U167" s="127"/>
      <c r="V167" s="128"/>
      <c r="W167" s="135"/>
      <c r="X167" s="126"/>
      <c r="Y167" s="129"/>
      <c r="Z167" s="128"/>
      <c r="AA167" s="174"/>
      <c r="AB167" s="247"/>
      <c r="AC167" s="139"/>
      <c r="AD167" s="242"/>
      <c r="AE167" s="135"/>
      <c r="AF167" s="126"/>
      <c r="AG167" s="129"/>
      <c r="AH167" s="128"/>
      <c r="AI167" s="135"/>
      <c r="AJ167" s="126"/>
      <c r="AK167" s="129"/>
      <c r="AL167" s="130"/>
      <c r="AM167" s="133"/>
      <c r="AN167" s="131"/>
      <c r="AO167" s="129"/>
      <c r="AP167" s="137"/>
      <c r="AQ167" s="174"/>
      <c r="AR167" s="247"/>
      <c r="AS167" s="139"/>
      <c r="AT167" s="242"/>
      <c r="AU167" s="135"/>
      <c r="AV167" s="126"/>
      <c r="AW167" s="129"/>
      <c r="AX167" s="130"/>
      <c r="AY167" s="135">
        <v>63</v>
      </c>
      <c r="AZ167" s="134">
        <v>0</v>
      </c>
      <c r="BA167" s="129"/>
      <c r="BB167" s="130"/>
      <c r="BC167" s="174"/>
      <c r="BD167" s="247"/>
      <c r="BE167" s="139"/>
      <c r="BF167" s="242"/>
      <c r="BG167" s="79"/>
      <c r="BH167" s="80"/>
      <c r="BI167" s="135"/>
      <c r="BJ167" s="136"/>
      <c r="BK167" s="129"/>
      <c r="BL167" s="130"/>
      <c r="BM167" s="135"/>
      <c r="BN167" s="126"/>
      <c r="BO167" s="142"/>
      <c r="BP167" s="132"/>
      <c r="BQ167" s="135"/>
      <c r="BR167" s="134"/>
      <c r="BS167" s="129"/>
      <c r="BT167" s="130"/>
      <c r="BU167" s="79"/>
      <c r="BV167" s="86"/>
      <c r="BW167" s="135"/>
      <c r="BX167" s="134"/>
      <c r="BY167" s="129"/>
      <c r="BZ167" s="130"/>
      <c r="CA167" s="87"/>
      <c r="CB167" s="82"/>
      <c r="CC167" s="154"/>
      <c r="CD167" s="155"/>
      <c r="CE167" s="139"/>
      <c r="CF167" s="132"/>
      <c r="CG167" s="154"/>
      <c r="CH167" s="126"/>
      <c r="CI167" s="142"/>
      <c r="CJ167" s="132"/>
      <c r="CK167" s="174"/>
      <c r="CL167" s="195"/>
      <c r="CM167" s="194"/>
      <c r="CN167" s="163">
        <v>0</v>
      </c>
      <c r="CO167" s="174"/>
      <c r="CP167" s="247">
        <v>0</v>
      </c>
      <c r="CQ167" s="139"/>
      <c r="CR167" s="242">
        <v>0</v>
      </c>
      <c r="CS167" s="174"/>
      <c r="CT167" s="195">
        <v>0</v>
      </c>
      <c r="CU167" s="139">
        <v>37</v>
      </c>
      <c r="CV167" s="153">
        <v>0</v>
      </c>
      <c r="CW167" s="299"/>
      <c r="CX167" s="298"/>
      <c r="CY167" s="90">
        <f>LARGE((H167,J167,X167,Z167,L167,N167,P167,R167,T167,V167,AJ167,AL167,AF167,AH167,AN167,AP167,AR167,AT167,AZ167,BB167,BD167,BF167,BH167,BJ167,BL167,AV167,AX167,BN167,BP167,BR167,BT167,BV167,BX167,BZ167,CB167,CD167,CF167,CH167,CJ167,CL167,CN167,CP167,CR167,CT167,CV167,CX167),1)+LARGE((H167,J167,X167,Z167,L167,N167,P167,R167,T167,V167,AJ167,AL167,AF167,AH167,AN167,AP167,AR167,AT167,AZ167,BB167,BD167,BF167,BH167,BJ167,BL167,AV167,AX167,BN167,BP167,BR167,BT167,BV167,BX167,BZ167,CB167,CD167,CF167,CH167,CJ167,CL167,CN167,CP167,CR167,CT167,CV167,CX167),2)+LARGE((H167,J167,X167,Z167,L167,N167,P167,R167,T167,V167,AJ167,AL167,AF167,AH167,AN167,AP167,AR167,AT167,AZ167,BB167,BD167,BF167,BH167,BJ167,BL167,AV167,AX167,BN167,BP167,BR167,BT167,BV167,BX167,BZ167,CB167,CD167,CF167,CH167,CJ167,CL167,CN167,CP167,CR167,CT167,CV167,CX167),3)+LARGE((H167,J167,X167,Z167,L167,N167,P167,R167,T167,V167,AJ167,AL167,AF167,AH167,AN167,AP167,AR167,AT167,AZ167,BB167,BD167,BF167,BH167,BJ167,BL167,AV167,AX167,BN167,BP167,BR167,BT167,BV167,BX167,BZ167,CB167,CD167,CF167,CH167,CJ167,CL167,CN167,CP167,CR167,CT167,CV167,CX167),4)+LARGE((H167,J167,X167,Z167,L167,N167,P167,R167,T167,V167,AJ167,AL167,AF167,AH167,AN167,AP167,AR167,AT167,AZ167,BB167,BD167,BF167,BH167,BJ167,BL167,AV167,AX167,BN167,BP167,BR167,BT167,BV167,BX167,BZ167,CB167,CD167,CF167,CH167,CJ167,CL167,CN167,CP167,CR167,CT167,CV167,CX167),5)</f>
        <v>0</v>
      </c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</row>
    <row r="168" spans="1:207" s="2" customFormat="1" ht="17.25" thickTop="1" thickBot="1" x14ac:dyDescent="0.3">
      <c r="A168" s="3"/>
      <c r="B168" s="92" t="s">
        <v>588</v>
      </c>
      <c r="C168" s="210" t="s">
        <v>422</v>
      </c>
      <c r="D168" s="207" t="s">
        <v>423</v>
      </c>
      <c r="E168" s="208">
        <v>2006</v>
      </c>
      <c r="F168" s="209" t="s">
        <v>226</v>
      </c>
      <c r="G168" s="135"/>
      <c r="H168" s="126"/>
      <c r="I168" s="129"/>
      <c r="J168" s="128"/>
      <c r="K168" s="124"/>
      <c r="L168" s="125"/>
      <c r="M168" s="127"/>
      <c r="N168" s="128"/>
      <c r="O168" s="216"/>
      <c r="P168" s="236"/>
      <c r="Q168" s="139">
        <v>33</v>
      </c>
      <c r="R168" s="227">
        <v>0</v>
      </c>
      <c r="S168" s="124"/>
      <c r="T168" s="125"/>
      <c r="U168" s="127"/>
      <c r="V168" s="128"/>
      <c r="W168" s="135"/>
      <c r="X168" s="126"/>
      <c r="Y168" s="129"/>
      <c r="Z168" s="128"/>
      <c r="AA168" s="216"/>
      <c r="AB168" s="236"/>
      <c r="AC168" s="139">
        <v>32</v>
      </c>
      <c r="AD168" s="227">
        <v>0</v>
      </c>
      <c r="AE168" s="135"/>
      <c r="AF168" s="126"/>
      <c r="AG168" s="129"/>
      <c r="AH168" s="128"/>
      <c r="AI168" s="135"/>
      <c r="AJ168" s="126"/>
      <c r="AK168" s="129"/>
      <c r="AL168" s="130"/>
      <c r="AM168" s="133"/>
      <c r="AN168" s="131"/>
      <c r="AO168" s="129"/>
      <c r="AP168" s="137"/>
      <c r="AQ168" s="216"/>
      <c r="AR168" s="236"/>
      <c r="AS168" s="139"/>
      <c r="AT168" s="227"/>
      <c r="AU168" s="135"/>
      <c r="AV168" s="126"/>
      <c r="AW168" s="129"/>
      <c r="AX168" s="130"/>
      <c r="AY168" s="135"/>
      <c r="AZ168" s="134"/>
      <c r="BA168" s="129"/>
      <c r="BB168" s="130"/>
      <c r="BC168" s="216"/>
      <c r="BD168" s="236"/>
      <c r="BE168" s="139"/>
      <c r="BF168" s="227"/>
      <c r="BG168" s="79"/>
      <c r="BH168" s="80"/>
      <c r="BI168" s="135"/>
      <c r="BJ168" s="136"/>
      <c r="BK168" s="129"/>
      <c r="BL168" s="130"/>
      <c r="BM168" s="135"/>
      <c r="BN168" s="126"/>
      <c r="BO168" s="142"/>
      <c r="BP168" s="132"/>
      <c r="BQ168" s="135"/>
      <c r="BR168" s="134"/>
      <c r="BS168" s="129"/>
      <c r="BT168" s="130"/>
      <c r="BU168" s="79"/>
      <c r="BV168" s="86"/>
      <c r="BW168" s="135"/>
      <c r="BX168" s="134"/>
      <c r="BY168" s="129"/>
      <c r="BZ168" s="130"/>
      <c r="CA168" s="87"/>
      <c r="CB168" s="82"/>
      <c r="CC168" s="154"/>
      <c r="CD168" s="155"/>
      <c r="CE168" s="139"/>
      <c r="CF168" s="132"/>
      <c r="CG168" s="154"/>
      <c r="CH168" s="126"/>
      <c r="CI168" s="142"/>
      <c r="CJ168" s="132"/>
      <c r="CK168" s="174"/>
      <c r="CL168" s="195"/>
      <c r="CM168" s="194"/>
      <c r="CN168" s="163"/>
      <c r="CO168" s="216"/>
      <c r="CP168" s="236">
        <v>0</v>
      </c>
      <c r="CQ168" s="139"/>
      <c r="CR168" s="242">
        <v>0</v>
      </c>
      <c r="CS168" s="174"/>
      <c r="CT168" s="195">
        <v>0</v>
      </c>
      <c r="CU168" s="139"/>
      <c r="CV168" s="163">
        <v>0</v>
      </c>
      <c r="CW168" s="299"/>
      <c r="CX168" s="298"/>
      <c r="CY168" s="90">
        <f>LARGE((H168,J168,X168,Z168,L168,N168,P168,R168,T168,V168,AJ168,AL168,AF168,AH168,AN168,AP168,AR168,AT168,AZ168,BB168,BD168,BF168,BH168,BJ168,BL168,AV168,AX168,BN168,BP168,BR168,BT168,BV168,BX168,BZ168,CB168,CD168,CF168,CH168,CJ168,CL168,CN168,CP168,CR168,CT168,CV168,CX168),1)+LARGE((H168,J168,X168,Z168,L168,N168,P168,R168,T168,V168,AJ168,AL168,AF168,AH168,AN168,AP168,AR168,AT168,AZ168,BB168,BD168,BF168,BH168,BJ168,BL168,AV168,AX168,BN168,BP168,BR168,BT168,BV168,BX168,BZ168,CB168,CD168,CF168,CH168,CJ168,CL168,CN168,CP168,CR168,CT168,CV168,CX168),2)+LARGE((H168,J168,X168,Z168,L168,N168,P168,R168,T168,V168,AJ168,AL168,AF168,AH168,AN168,AP168,AR168,AT168,AZ168,BB168,BD168,BF168,BH168,BJ168,BL168,AV168,AX168,BN168,BP168,BR168,BT168,BV168,BX168,BZ168,CB168,CD168,CF168,CH168,CJ168,CL168,CN168,CP168,CR168,CT168,CV168,CX168),3)+LARGE((H168,J168,X168,Z168,L168,N168,P168,R168,T168,V168,AJ168,AL168,AF168,AH168,AN168,AP168,AR168,AT168,AZ168,BB168,BD168,BF168,BH168,BJ168,BL168,AV168,AX168,BN168,BP168,BR168,BT168,BV168,BX168,BZ168,CB168,CD168,CF168,CH168,CJ168,CL168,CN168,CP168,CR168,CT168,CV168,CX168),4)+LARGE((H168,J168,X168,Z168,L168,N168,P168,R168,T168,V168,AJ168,AL168,AF168,AH168,AN168,AP168,AR168,AT168,AZ168,BB168,BD168,BF168,BH168,BJ168,BL168,AV168,AX168,BN168,BP168,BR168,BT168,BV168,BX168,BZ168,CB168,CD168,CF168,CH168,CJ168,CL168,CN168,CP168,CR168,CT168,CV168,CX168),5)</f>
        <v>0</v>
      </c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</row>
    <row r="169" spans="1:207" s="2" customFormat="1" ht="17.25" thickTop="1" thickBot="1" x14ac:dyDescent="0.3">
      <c r="A169" s="3"/>
      <c r="B169" s="92" t="s">
        <v>588</v>
      </c>
      <c r="C169" s="118" t="s">
        <v>340</v>
      </c>
      <c r="D169" s="121" t="s">
        <v>26</v>
      </c>
      <c r="E169" s="122">
        <v>2004</v>
      </c>
      <c r="F169" s="123" t="s">
        <v>182</v>
      </c>
      <c r="G169" s="135"/>
      <c r="H169" s="126"/>
      <c r="I169" s="129"/>
      <c r="J169" s="128"/>
      <c r="K169" s="124"/>
      <c r="L169" s="125"/>
      <c r="M169" s="127"/>
      <c r="N169" s="128"/>
      <c r="O169" s="216">
        <v>22</v>
      </c>
      <c r="P169" s="224">
        <v>0</v>
      </c>
      <c r="Q169" s="139"/>
      <c r="R169" s="227"/>
      <c r="S169" s="124"/>
      <c r="T169" s="125"/>
      <c r="U169" s="127"/>
      <c r="V169" s="128"/>
      <c r="W169" s="135"/>
      <c r="X169" s="126"/>
      <c r="Y169" s="129"/>
      <c r="Z169" s="128"/>
      <c r="AA169" s="216">
        <v>18</v>
      </c>
      <c r="AB169" s="224">
        <v>0</v>
      </c>
      <c r="AC169" s="139"/>
      <c r="AD169" s="227"/>
      <c r="AE169" s="135"/>
      <c r="AF169" s="126"/>
      <c r="AG169" s="129"/>
      <c r="AH169" s="128"/>
      <c r="AI169" s="135"/>
      <c r="AJ169" s="126"/>
      <c r="AK169" s="129"/>
      <c r="AL169" s="130"/>
      <c r="AM169" s="133"/>
      <c r="AN169" s="131"/>
      <c r="AO169" s="129"/>
      <c r="AP169" s="137"/>
      <c r="AQ169" s="216"/>
      <c r="AR169" s="224"/>
      <c r="AS169" s="139"/>
      <c r="AT169" s="227"/>
      <c r="AU169" s="135"/>
      <c r="AV169" s="126"/>
      <c r="AW169" s="129"/>
      <c r="AX169" s="130"/>
      <c r="AY169" s="135"/>
      <c r="AZ169" s="134"/>
      <c r="BA169" s="129">
        <v>66</v>
      </c>
      <c r="BB169" s="130">
        <v>0</v>
      </c>
      <c r="BC169" s="216"/>
      <c r="BD169" s="224"/>
      <c r="BE169" s="139"/>
      <c r="BF169" s="227"/>
      <c r="BG169" s="79"/>
      <c r="BH169" s="80"/>
      <c r="BI169" s="135"/>
      <c r="BJ169" s="136"/>
      <c r="BK169" s="129"/>
      <c r="BL169" s="130"/>
      <c r="BM169" s="135"/>
      <c r="BN169" s="126"/>
      <c r="BO169" s="142"/>
      <c r="BP169" s="132"/>
      <c r="BQ169" s="135"/>
      <c r="BR169" s="134"/>
      <c r="BS169" s="129"/>
      <c r="BT169" s="130"/>
      <c r="BU169" s="79"/>
      <c r="BV169" s="86"/>
      <c r="BW169" s="135"/>
      <c r="BX169" s="134"/>
      <c r="BY169" s="129"/>
      <c r="BZ169" s="130"/>
      <c r="CA169" s="87"/>
      <c r="CB169" s="82"/>
      <c r="CC169" s="154"/>
      <c r="CD169" s="156"/>
      <c r="CE169" s="139"/>
      <c r="CF169" s="132"/>
      <c r="CG169" s="154"/>
      <c r="CH169" s="126"/>
      <c r="CI169" s="142"/>
      <c r="CJ169" s="160"/>
      <c r="CK169" s="174"/>
      <c r="CL169" s="195"/>
      <c r="CM169" s="139"/>
      <c r="CN169" s="163">
        <v>0</v>
      </c>
      <c r="CO169" s="174"/>
      <c r="CP169" s="236">
        <v>0</v>
      </c>
      <c r="CQ169" s="139">
        <v>22</v>
      </c>
      <c r="CR169" s="227">
        <v>0</v>
      </c>
      <c r="CS169" s="174"/>
      <c r="CT169" s="195">
        <v>0</v>
      </c>
      <c r="CU169" s="139">
        <v>29</v>
      </c>
      <c r="CV169" s="153">
        <v>0</v>
      </c>
      <c r="CW169" s="299"/>
      <c r="CX169" s="298"/>
      <c r="CY169" s="90">
        <f>LARGE((H169,J169,X169,Z169,L169,N169,P169,R169,T169,V169,AJ169,AL169,AF169,AH169,AN169,AP169,AR169,AT169,AZ169,BB169,BD169,BF169,BH169,BJ169,BL169,AV169,AX169,BN169,BP169,BR169,BT169,BV169,BX169,BZ169,CB169,CD169,CF169,CH169,CJ169,CL169,CN169,CP169,CR169,CT169,CV169,CX169),1)+LARGE((H169,J169,X169,Z169,L169,N169,P169,R169,T169,V169,AJ169,AL169,AF169,AH169,AN169,AP169,AR169,AT169,AZ169,BB169,BD169,BF169,BH169,BJ169,BL169,AV169,AX169,BN169,BP169,BR169,BT169,BV169,BX169,BZ169,CB169,CD169,CF169,CH169,CJ169,CL169,CN169,CP169,CR169,CT169,CV169,CX169),2)+LARGE((H169,J169,X169,Z169,L169,N169,P169,R169,T169,V169,AJ169,AL169,AF169,AH169,AN169,AP169,AR169,AT169,AZ169,BB169,BD169,BF169,BH169,BJ169,BL169,AV169,AX169,BN169,BP169,BR169,BT169,BV169,BX169,BZ169,CB169,CD169,CF169,CH169,CJ169,CL169,CN169,CP169,CR169,CT169,CV169,CX169),3)+LARGE((H169,J169,X169,Z169,L169,N169,P169,R169,T169,V169,AJ169,AL169,AF169,AH169,AN169,AP169,AR169,AT169,AZ169,BB169,BD169,BF169,BH169,BJ169,BL169,AV169,AX169,BN169,BP169,BR169,BT169,BV169,BX169,BZ169,CB169,CD169,CF169,CH169,CJ169,CL169,CN169,CP169,CR169,CT169,CV169,CX169),4)+LARGE((H169,J169,X169,Z169,L169,N169,P169,R169,T169,V169,AJ169,AL169,AF169,AH169,AN169,AP169,AR169,AT169,AZ169,BB169,BD169,BF169,BH169,BJ169,BL169,AV169,AX169,BN169,BP169,BR169,BT169,BV169,BX169,BZ169,CB169,CD169,CF169,CH169,CJ169,CL169,CN169,CP169,CR169,CT169,CV169,CX169),5)</f>
        <v>0</v>
      </c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</row>
    <row r="170" spans="1:207" s="2" customFormat="1" ht="17.25" thickTop="1" thickBot="1" x14ac:dyDescent="0.3">
      <c r="A170" s="3"/>
      <c r="B170" s="92" t="s">
        <v>588</v>
      </c>
      <c r="C170" s="118" t="s">
        <v>432</v>
      </c>
      <c r="D170" s="121" t="s">
        <v>433</v>
      </c>
      <c r="E170" s="122">
        <v>2004</v>
      </c>
      <c r="F170" s="123" t="s">
        <v>63</v>
      </c>
      <c r="G170" s="135"/>
      <c r="H170" s="126"/>
      <c r="I170" s="129"/>
      <c r="J170" s="128"/>
      <c r="K170" s="124"/>
      <c r="L170" s="125"/>
      <c r="M170" s="127"/>
      <c r="N170" s="128"/>
      <c r="O170" s="174"/>
      <c r="P170" s="251"/>
      <c r="Q170" s="139"/>
      <c r="R170" s="242"/>
      <c r="S170" s="124"/>
      <c r="T170" s="125"/>
      <c r="U170" s="127"/>
      <c r="V170" s="128"/>
      <c r="W170" s="135"/>
      <c r="X170" s="126"/>
      <c r="Y170" s="129">
        <v>16</v>
      </c>
      <c r="Z170" s="128">
        <v>0</v>
      </c>
      <c r="AA170" s="174"/>
      <c r="AB170" s="251"/>
      <c r="AC170" s="139"/>
      <c r="AD170" s="242"/>
      <c r="AE170" s="135"/>
      <c r="AF170" s="126"/>
      <c r="AG170" s="129"/>
      <c r="AH170" s="128"/>
      <c r="AI170" s="135"/>
      <c r="AJ170" s="126"/>
      <c r="AK170" s="129"/>
      <c r="AL170" s="130"/>
      <c r="AM170" s="133"/>
      <c r="AN170" s="131"/>
      <c r="AO170" s="129"/>
      <c r="AP170" s="137"/>
      <c r="AQ170" s="174"/>
      <c r="AR170" s="251"/>
      <c r="AS170" s="139"/>
      <c r="AT170" s="242"/>
      <c r="AU170" s="135"/>
      <c r="AV170" s="126"/>
      <c r="AW170" s="129"/>
      <c r="AX170" s="130"/>
      <c r="AY170" s="135"/>
      <c r="AZ170" s="134"/>
      <c r="BA170" s="129">
        <v>44</v>
      </c>
      <c r="BB170" s="130">
        <v>0</v>
      </c>
      <c r="BC170" s="174"/>
      <c r="BD170" s="251"/>
      <c r="BE170" s="139"/>
      <c r="BF170" s="242"/>
      <c r="BG170" s="79"/>
      <c r="BH170" s="80"/>
      <c r="BI170" s="135"/>
      <c r="BJ170" s="136"/>
      <c r="BK170" s="129"/>
      <c r="BL170" s="130"/>
      <c r="BM170" s="135"/>
      <c r="BN170" s="126"/>
      <c r="BO170" s="142"/>
      <c r="BP170" s="132"/>
      <c r="BQ170" s="135"/>
      <c r="BR170" s="134"/>
      <c r="BS170" s="129"/>
      <c r="BT170" s="130"/>
      <c r="BU170" s="79"/>
      <c r="BV170" s="86"/>
      <c r="BW170" s="135"/>
      <c r="BX170" s="134"/>
      <c r="BY170" s="129"/>
      <c r="BZ170" s="130"/>
      <c r="CA170" s="87"/>
      <c r="CB170" s="82"/>
      <c r="CC170" s="154"/>
      <c r="CD170" s="155"/>
      <c r="CE170" s="139"/>
      <c r="CF170" s="132"/>
      <c r="CG170" s="154"/>
      <c r="CH170" s="126"/>
      <c r="CI170" s="142"/>
      <c r="CJ170" s="144"/>
      <c r="CK170" s="174"/>
      <c r="CL170" s="195"/>
      <c r="CM170" s="194"/>
      <c r="CN170" s="163">
        <v>0</v>
      </c>
      <c r="CO170" s="174"/>
      <c r="CP170" s="247">
        <v>0</v>
      </c>
      <c r="CQ170" s="139"/>
      <c r="CR170" s="242"/>
      <c r="CS170" s="174"/>
      <c r="CT170" s="195">
        <v>0</v>
      </c>
      <c r="CU170" s="145"/>
      <c r="CV170" s="163">
        <v>0</v>
      </c>
      <c r="CW170" s="300"/>
      <c r="CX170" s="295">
        <v>0</v>
      </c>
      <c r="CY170" s="90">
        <f>LARGE((H170,J170,X170,Z170,L170,N170,P170,R170,T170,V170,AJ170,AL170,AF170,AH170,AN170,AP170,AR170,AT170,AZ170,BB170,BD170,BF170,BH170,BJ170,BL170,AV170,AX170,BN170,BP170,BR170,BT170,BV170,BX170,BZ170,CB170,CD170,CF170,CH170,CJ170,CL170,CN170,CP170,CR170,CT170,CV170,CX170),1)+LARGE((H170,J170,X170,Z170,L170,N170,P170,R170,T170,V170,AJ170,AL170,AF170,AH170,AN170,AP170,AR170,AT170,AZ170,BB170,BD170,BF170,BH170,BJ170,BL170,AV170,AX170,BN170,BP170,BR170,BT170,BV170,BX170,BZ170,CB170,CD170,CF170,CH170,CJ170,CL170,CN170,CP170,CR170,CT170,CV170,CX170),2)+LARGE((H170,J170,X170,Z170,L170,N170,P170,R170,T170,V170,AJ170,AL170,AF170,AH170,AN170,AP170,AR170,AT170,AZ170,BB170,BD170,BF170,BH170,BJ170,BL170,AV170,AX170,BN170,BP170,BR170,BT170,BV170,BX170,BZ170,CB170,CD170,CF170,CH170,CJ170,CL170,CN170,CP170,CR170,CT170,CV170,CX170),3)+LARGE((H170,J170,X170,Z170,L170,N170,P170,R170,T170,V170,AJ170,AL170,AF170,AH170,AN170,AP170,AR170,AT170,AZ170,BB170,BD170,BF170,BH170,BJ170,BL170,AV170,AX170,BN170,BP170,BR170,BT170,BV170,BX170,BZ170,CB170,CD170,CF170,CH170,CJ170,CL170,CN170,CP170,CR170,CT170,CV170,CX170),4)+LARGE((H170,J170,X170,Z170,L170,N170,P170,R170,T170,V170,AJ170,AL170,AF170,AH170,AN170,AP170,AR170,AT170,AZ170,BB170,BD170,BF170,BH170,BJ170,BL170,AV170,AX170,BN170,BP170,BR170,BT170,BV170,BX170,BZ170,CB170,CD170,CF170,CH170,CJ170,CL170,CN170,CP170,CR170,CT170,CV170,CX170),5)</f>
        <v>0</v>
      </c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</row>
    <row r="171" spans="1:207" s="2" customFormat="1" ht="17.25" thickTop="1" thickBot="1" x14ac:dyDescent="0.3">
      <c r="A171" s="3"/>
      <c r="B171" s="92" t="s">
        <v>588</v>
      </c>
      <c r="C171" s="119" t="s">
        <v>138</v>
      </c>
      <c r="D171" s="115" t="s">
        <v>137</v>
      </c>
      <c r="E171" s="116">
        <v>2003</v>
      </c>
      <c r="F171" s="117"/>
      <c r="G171" s="135"/>
      <c r="H171" s="126"/>
      <c r="I171" s="129"/>
      <c r="J171" s="128"/>
      <c r="K171" s="124"/>
      <c r="L171" s="125"/>
      <c r="M171" s="127"/>
      <c r="N171" s="128"/>
      <c r="O171" s="216"/>
      <c r="P171" s="236"/>
      <c r="Q171" s="139"/>
      <c r="R171" s="242"/>
      <c r="S171" s="124"/>
      <c r="T171" s="125"/>
      <c r="U171" s="127"/>
      <c r="V171" s="128"/>
      <c r="W171" s="135">
        <v>10</v>
      </c>
      <c r="X171" s="126">
        <v>0</v>
      </c>
      <c r="Y171" s="129"/>
      <c r="Z171" s="128"/>
      <c r="AA171" s="216"/>
      <c r="AB171" s="236"/>
      <c r="AC171" s="139"/>
      <c r="AD171" s="242"/>
      <c r="AE171" s="135"/>
      <c r="AF171" s="126"/>
      <c r="AG171" s="129"/>
      <c r="AH171" s="128"/>
      <c r="AI171" s="135"/>
      <c r="AJ171" s="126"/>
      <c r="AK171" s="129"/>
      <c r="AL171" s="130"/>
      <c r="AM171" s="133">
        <v>41</v>
      </c>
      <c r="AN171" s="131">
        <v>0</v>
      </c>
      <c r="AO171" s="129"/>
      <c r="AP171" s="137"/>
      <c r="AQ171" s="216"/>
      <c r="AR171" s="236"/>
      <c r="AS171" s="139"/>
      <c r="AT171" s="242"/>
      <c r="AU171" s="135"/>
      <c r="AV171" s="126"/>
      <c r="AW171" s="129"/>
      <c r="AX171" s="130"/>
      <c r="AY171" s="135"/>
      <c r="AZ171" s="134"/>
      <c r="BA171" s="129"/>
      <c r="BB171" s="130"/>
      <c r="BC171" s="216"/>
      <c r="BD171" s="236"/>
      <c r="BE171" s="139"/>
      <c r="BF171" s="242"/>
      <c r="BG171" s="79"/>
      <c r="BH171" s="80"/>
      <c r="BI171" s="135"/>
      <c r="BJ171" s="136"/>
      <c r="BK171" s="129"/>
      <c r="BL171" s="130"/>
      <c r="BM171" s="135"/>
      <c r="BN171" s="126"/>
      <c r="BO171" s="142"/>
      <c r="BP171" s="132"/>
      <c r="BQ171" s="135"/>
      <c r="BR171" s="134"/>
      <c r="BS171" s="129"/>
      <c r="BT171" s="130"/>
      <c r="BU171" s="79"/>
      <c r="BV171" s="86"/>
      <c r="BW171" s="135"/>
      <c r="BX171" s="134"/>
      <c r="BY171" s="129"/>
      <c r="BZ171" s="130"/>
      <c r="CA171" s="87"/>
      <c r="CB171" s="82"/>
      <c r="CC171" s="154"/>
      <c r="CD171" s="155"/>
      <c r="CE171" s="139"/>
      <c r="CF171" s="132"/>
      <c r="CG171" s="154"/>
      <c r="CH171" s="126"/>
      <c r="CI171" s="142"/>
      <c r="CJ171" s="144"/>
      <c r="CK171" s="174"/>
      <c r="CL171" s="195"/>
      <c r="CM171" s="194"/>
      <c r="CN171" s="163"/>
      <c r="CO171" s="216"/>
      <c r="CP171" s="236"/>
      <c r="CQ171" s="139"/>
      <c r="CR171" s="242"/>
      <c r="CS171" s="174"/>
      <c r="CT171" s="195">
        <v>0</v>
      </c>
      <c r="CU171" s="145"/>
      <c r="CV171" s="163">
        <v>0</v>
      </c>
      <c r="CW171" s="299"/>
      <c r="CX171" s="298">
        <v>0</v>
      </c>
      <c r="CY171" s="90">
        <f>LARGE((H171,J171,X171,Z171,L171,N171,P171,R171,T171,V171,AJ171,AL171,AF171,AH171,AN171,AP171,AR171,AT171,AZ171,BB171,BD171,BF171,BH171,BJ171,BL171,AV171,AX171,BN171,BP171,BR171,BT171,BV171,BX171,BZ171,CB171,CD171,CF171,CH171,CJ171,CL171,CN171,CP171,CR171,CT171,CV171,CX171),1)+LARGE((H171,J171,X171,Z171,L171,N171,P171,R171,T171,V171,AJ171,AL171,AF171,AH171,AN171,AP171,AR171,AT171,AZ171,BB171,BD171,BF171,BH171,BJ171,BL171,AV171,AX171,BN171,BP171,BR171,BT171,BV171,BX171,BZ171,CB171,CD171,CF171,CH171,CJ171,CL171,CN171,CP171,CR171,CT171,CV171,CX171),2)+LARGE((H171,J171,X171,Z171,L171,N171,P171,R171,T171,V171,AJ171,AL171,AF171,AH171,AN171,AP171,AR171,AT171,AZ171,BB171,BD171,BF171,BH171,BJ171,BL171,AV171,AX171,BN171,BP171,BR171,BT171,BV171,BX171,BZ171,CB171,CD171,CF171,CH171,CJ171,CL171,CN171,CP171,CR171,CT171,CV171,CX171),3)+LARGE((H171,J171,X171,Z171,L171,N171,P171,R171,T171,V171,AJ171,AL171,AF171,AH171,AN171,AP171,AR171,AT171,AZ171,BB171,BD171,BF171,BH171,BJ171,BL171,AV171,AX171,BN171,BP171,BR171,BT171,BV171,BX171,BZ171,CB171,CD171,CF171,CH171,CJ171,CL171,CN171,CP171,CR171,CT171,CV171,CX171),4)+LARGE((H171,J171,X171,Z171,L171,N171,P171,R171,T171,V171,AJ171,AL171,AF171,AH171,AN171,AP171,AR171,AT171,AZ171,BB171,BD171,BF171,BH171,BJ171,BL171,AV171,AX171,BN171,BP171,BR171,BT171,BV171,BX171,BZ171,CB171,CD171,CF171,CH171,CJ171,CL171,CN171,CP171,CR171,CT171,CV171,CX171),5)</f>
        <v>0</v>
      </c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</row>
    <row r="172" spans="1:207" s="2" customFormat="1" ht="17.25" thickTop="1" thickBot="1" x14ac:dyDescent="0.3">
      <c r="A172" s="3"/>
      <c r="B172" s="92" t="s">
        <v>588</v>
      </c>
      <c r="C172" s="210" t="s">
        <v>203</v>
      </c>
      <c r="D172" s="207" t="s">
        <v>285</v>
      </c>
      <c r="E172" s="208">
        <v>2006</v>
      </c>
      <c r="F172" s="209"/>
      <c r="G172" s="135"/>
      <c r="H172" s="126"/>
      <c r="I172" s="129"/>
      <c r="J172" s="128"/>
      <c r="K172" s="124"/>
      <c r="L172" s="125"/>
      <c r="M172" s="127"/>
      <c r="N172" s="128"/>
      <c r="O172" s="216"/>
      <c r="P172" s="247"/>
      <c r="Q172" s="139"/>
      <c r="R172" s="227"/>
      <c r="S172" s="124"/>
      <c r="T172" s="125"/>
      <c r="U172" s="127"/>
      <c r="V172" s="128"/>
      <c r="W172" s="135"/>
      <c r="X172" s="126"/>
      <c r="Y172" s="129"/>
      <c r="Z172" s="128"/>
      <c r="AA172" s="216"/>
      <c r="AB172" s="251"/>
      <c r="AC172" s="139"/>
      <c r="AD172" s="227"/>
      <c r="AE172" s="135"/>
      <c r="AF172" s="126"/>
      <c r="AG172" s="129"/>
      <c r="AH172" s="128"/>
      <c r="AI172" s="135"/>
      <c r="AJ172" s="126"/>
      <c r="AK172" s="129"/>
      <c r="AL172" s="130"/>
      <c r="AM172" s="133"/>
      <c r="AN172" s="131"/>
      <c r="AO172" s="129">
        <v>57</v>
      </c>
      <c r="AP172" s="137">
        <v>0</v>
      </c>
      <c r="AQ172" s="216"/>
      <c r="AR172" s="247"/>
      <c r="AS172" s="139"/>
      <c r="AT172" s="227"/>
      <c r="AU172" s="135"/>
      <c r="AV172" s="126"/>
      <c r="AW172" s="129"/>
      <c r="AX172" s="130"/>
      <c r="AY172" s="135"/>
      <c r="AZ172" s="134"/>
      <c r="BA172" s="129"/>
      <c r="BB172" s="130"/>
      <c r="BC172" s="216"/>
      <c r="BD172" s="247"/>
      <c r="BE172" s="139"/>
      <c r="BF172" s="227"/>
      <c r="BG172" s="79"/>
      <c r="BH172" s="80"/>
      <c r="BI172" s="135"/>
      <c r="BJ172" s="136"/>
      <c r="BK172" s="129"/>
      <c r="BL172" s="130"/>
      <c r="BM172" s="135"/>
      <c r="BN172" s="126"/>
      <c r="BO172" s="142"/>
      <c r="BP172" s="132"/>
      <c r="BQ172" s="135"/>
      <c r="BR172" s="134"/>
      <c r="BS172" s="129"/>
      <c r="BT172" s="130"/>
      <c r="BU172" s="79"/>
      <c r="BV172" s="86"/>
      <c r="BW172" s="135"/>
      <c r="BX172" s="134"/>
      <c r="BY172" s="129"/>
      <c r="BZ172" s="130"/>
      <c r="CA172" s="87"/>
      <c r="CB172" s="82"/>
      <c r="CC172" s="154"/>
      <c r="CD172" s="155"/>
      <c r="CE172" s="139"/>
      <c r="CF172" s="132"/>
      <c r="CG172" s="154"/>
      <c r="CH172" s="126"/>
      <c r="CI172" s="142"/>
      <c r="CJ172" s="132"/>
      <c r="CK172" s="174"/>
      <c r="CL172" s="195"/>
      <c r="CM172" s="194"/>
      <c r="CN172" s="163"/>
      <c r="CO172" s="216"/>
      <c r="CP172" s="247"/>
      <c r="CQ172" s="139"/>
      <c r="CR172" s="242">
        <v>0</v>
      </c>
      <c r="CS172" s="174"/>
      <c r="CT172" s="195">
        <v>0</v>
      </c>
      <c r="CU172" s="139"/>
      <c r="CV172" s="163">
        <v>0</v>
      </c>
      <c r="CW172" s="300"/>
      <c r="CX172" s="295">
        <v>0</v>
      </c>
      <c r="CY172" s="90">
        <f>LARGE((H172,J172,X172,Z172,L172,N172,P172,R172,T172,V172,AJ172,AL172,AF172,AH172,AN172,AP172,AR172,AT172,AZ172,BB172,BD172,BF172,BH172,BJ172,BL172,AV172,AX172,BN172,BP172,BR172,BT172,BV172,BX172,BZ172,CB172,CD172,CF172,CH172,CJ172,CL172,CN172,CP172,CR172,CT172,CV172,CX172),1)+LARGE((H172,J172,X172,Z172,L172,N172,P172,R172,T172,V172,AJ172,AL172,AF172,AH172,AN172,AP172,AR172,AT172,AZ172,BB172,BD172,BF172,BH172,BJ172,BL172,AV172,AX172,BN172,BP172,BR172,BT172,BV172,BX172,BZ172,CB172,CD172,CF172,CH172,CJ172,CL172,CN172,CP172,CR172,CT172,CV172,CX172),2)+LARGE((H172,J172,X172,Z172,L172,N172,P172,R172,T172,V172,AJ172,AL172,AF172,AH172,AN172,AP172,AR172,AT172,AZ172,BB172,BD172,BF172,BH172,BJ172,BL172,AV172,AX172,BN172,BP172,BR172,BT172,BV172,BX172,BZ172,CB172,CD172,CF172,CH172,CJ172,CL172,CN172,CP172,CR172,CT172,CV172,CX172),3)+LARGE((H172,J172,X172,Z172,L172,N172,P172,R172,T172,V172,AJ172,AL172,AF172,AH172,AN172,AP172,AR172,AT172,AZ172,BB172,BD172,BF172,BH172,BJ172,BL172,AV172,AX172,BN172,BP172,BR172,BT172,BV172,BX172,BZ172,CB172,CD172,CF172,CH172,CJ172,CL172,CN172,CP172,CR172,CT172,CV172,CX172),4)+LARGE((H172,J172,X172,Z172,L172,N172,P172,R172,T172,V172,AJ172,AL172,AF172,AH172,AN172,AP172,AR172,AT172,AZ172,BB172,BD172,BF172,BH172,BJ172,BL172,AV172,AX172,BN172,BP172,BR172,BT172,BV172,BX172,BZ172,CB172,CD172,CF172,CH172,CJ172,CL172,CN172,CP172,CR172,CT172,CV172,CX172),5)</f>
        <v>0</v>
      </c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</row>
    <row r="173" spans="1:207" s="2" customFormat="1" ht="17.25" thickTop="1" thickBot="1" x14ac:dyDescent="0.3">
      <c r="A173" s="3"/>
      <c r="B173" s="92" t="s">
        <v>588</v>
      </c>
      <c r="C173" s="119" t="s">
        <v>370</v>
      </c>
      <c r="D173" s="115" t="s">
        <v>35</v>
      </c>
      <c r="E173" s="116">
        <v>2003</v>
      </c>
      <c r="F173" s="117" t="s">
        <v>371</v>
      </c>
      <c r="G173" s="135">
        <v>19</v>
      </c>
      <c r="H173" s="126">
        <v>0</v>
      </c>
      <c r="I173" s="129"/>
      <c r="J173" s="128"/>
      <c r="K173" s="124"/>
      <c r="L173" s="125"/>
      <c r="M173" s="127"/>
      <c r="N173" s="128"/>
      <c r="O173" s="216"/>
      <c r="P173" s="224"/>
      <c r="Q173" s="139"/>
      <c r="R173" s="242"/>
      <c r="S173" s="124"/>
      <c r="T173" s="125"/>
      <c r="U173" s="127"/>
      <c r="V173" s="128"/>
      <c r="W173" s="135"/>
      <c r="X173" s="126"/>
      <c r="Y173" s="129"/>
      <c r="Z173" s="128"/>
      <c r="AA173" s="216"/>
      <c r="AB173" s="224"/>
      <c r="AC173" s="139"/>
      <c r="AD173" s="242"/>
      <c r="AE173" s="135"/>
      <c r="AF173" s="126"/>
      <c r="AG173" s="129"/>
      <c r="AH173" s="128"/>
      <c r="AI173" s="135"/>
      <c r="AJ173" s="126"/>
      <c r="AK173" s="129"/>
      <c r="AL173" s="130"/>
      <c r="AM173" s="133"/>
      <c r="AN173" s="131"/>
      <c r="AO173" s="129"/>
      <c r="AP173" s="137"/>
      <c r="AQ173" s="216"/>
      <c r="AR173" s="224"/>
      <c r="AS173" s="139"/>
      <c r="AT173" s="242"/>
      <c r="AU173" s="135"/>
      <c r="AV173" s="126"/>
      <c r="AW173" s="129"/>
      <c r="AX173" s="130"/>
      <c r="AY173" s="135"/>
      <c r="AZ173" s="134"/>
      <c r="BA173" s="129"/>
      <c r="BB173" s="130"/>
      <c r="BC173" s="216"/>
      <c r="BD173" s="224"/>
      <c r="BE173" s="139"/>
      <c r="BF173" s="242"/>
      <c r="BG173" s="79"/>
      <c r="BH173" s="80"/>
      <c r="BI173" s="135"/>
      <c r="BJ173" s="136"/>
      <c r="BK173" s="129"/>
      <c r="BL173" s="130"/>
      <c r="BM173" s="135"/>
      <c r="BN173" s="126"/>
      <c r="BO173" s="142"/>
      <c r="BP173" s="132"/>
      <c r="BQ173" s="135"/>
      <c r="BR173" s="134"/>
      <c r="BS173" s="129"/>
      <c r="BT173" s="130"/>
      <c r="BU173" s="79"/>
      <c r="BV173" s="86"/>
      <c r="BW173" s="135"/>
      <c r="BX173" s="134"/>
      <c r="BY173" s="129"/>
      <c r="BZ173" s="130"/>
      <c r="CA173" s="87"/>
      <c r="CB173" s="82"/>
      <c r="CC173" s="154"/>
      <c r="CD173" s="155"/>
      <c r="CE173" s="139"/>
      <c r="CF173" s="132"/>
      <c r="CG173" s="154"/>
      <c r="CH173" s="126"/>
      <c r="CI173" s="142"/>
      <c r="CJ173" s="132"/>
      <c r="CK173" s="174"/>
      <c r="CL173" s="195"/>
      <c r="CM173" s="194"/>
      <c r="CN173" s="163"/>
      <c r="CO173" s="216"/>
      <c r="CP173" s="247">
        <v>0</v>
      </c>
      <c r="CQ173" s="139"/>
      <c r="CR173" s="242">
        <v>0</v>
      </c>
      <c r="CS173" s="174"/>
      <c r="CT173" s="195">
        <v>0</v>
      </c>
      <c r="CU173" s="145"/>
      <c r="CV173" s="163">
        <v>0</v>
      </c>
      <c r="CW173" s="299"/>
      <c r="CX173" s="298"/>
      <c r="CY173" s="90">
        <f>LARGE((H173,J173,X173,Z173,L173,N173,P173,R173,T173,V173,AJ173,AL173,AF173,AH173,AN173,AP173,AR173,AT173,AZ173,BB173,BD173,BF173,BH173,BJ173,BL173,AV173,AX173,BN173,BP173,BR173,BT173,BV173,BX173,BZ173,CB173,CD173,CF173,CH173,CJ173,CL173,CN173,CP173,CR173,CT173,CV173,CX173),1)+LARGE((H173,J173,X173,Z173,L173,N173,P173,R173,T173,V173,AJ173,AL173,AF173,AH173,AN173,AP173,AR173,AT173,AZ173,BB173,BD173,BF173,BH173,BJ173,BL173,AV173,AX173,BN173,BP173,BR173,BT173,BV173,BX173,BZ173,CB173,CD173,CF173,CH173,CJ173,CL173,CN173,CP173,CR173,CT173,CV173,CX173),2)+LARGE((H173,J173,X173,Z173,L173,N173,P173,R173,T173,V173,AJ173,AL173,AF173,AH173,AN173,AP173,AR173,AT173,AZ173,BB173,BD173,BF173,BH173,BJ173,BL173,AV173,AX173,BN173,BP173,BR173,BT173,BV173,BX173,BZ173,CB173,CD173,CF173,CH173,CJ173,CL173,CN173,CP173,CR173,CT173,CV173,CX173),3)+LARGE((H173,J173,X173,Z173,L173,N173,P173,R173,T173,V173,AJ173,AL173,AF173,AH173,AN173,AP173,AR173,AT173,AZ173,BB173,BD173,BF173,BH173,BJ173,BL173,AV173,AX173,BN173,BP173,BR173,BT173,BV173,BX173,BZ173,CB173,CD173,CF173,CH173,CJ173,CL173,CN173,CP173,CR173,CT173,CV173,CX173),4)+LARGE((H173,J173,X173,Z173,L173,N173,P173,R173,T173,V173,AJ173,AL173,AF173,AH173,AN173,AP173,AR173,AT173,AZ173,BB173,BD173,BF173,BH173,BJ173,BL173,AV173,AX173,BN173,BP173,BR173,BT173,BV173,BX173,BZ173,CB173,CD173,CF173,CH173,CJ173,CL173,CN173,CP173,CR173,CT173,CV173,CX173),5)</f>
        <v>0</v>
      </c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</row>
    <row r="174" spans="1:207" s="2" customFormat="1" ht="17.25" thickTop="1" thickBot="1" x14ac:dyDescent="0.3">
      <c r="A174" s="3"/>
      <c r="B174" s="92" t="s">
        <v>588</v>
      </c>
      <c r="C174" s="118" t="s">
        <v>396</v>
      </c>
      <c r="D174" s="121" t="s">
        <v>56</v>
      </c>
      <c r="E174" s="122">
        <v>2004</v>
      </c>
      <c r="F174" s="123" t="s">
        <v>47</v>
      </c>
      <c r="G174" s="135"/>
      <c r="H174" s="126"/>
      <c r="I174" s="129"/>
      <c r="J174" s="128"/>
      <c r="K174" s="124"/>
      <c r="L174" s="125"/>
      <c r="M174" s="127"/>
      <c r="N174" s="128"/>
      <c r="O174" s="216"/>
      <c r="P174" s="236"/>
      <c r="Q174" s="139"/>
      <c r="R174" s="242"/>
      <c r="S174" s="124"/>
      <c r="T174" s="125"/>
      <c r="U174" s="127">
        <v>25</v>
      </c>
      <c r="V174" s="128">
        <v>0</v>
      </c>
      <c r="W174" s="135"/>
      <c r="X174" s="126"/>
      <c r="Y174" s="129"/>
      <c r="Z174" s="128"/>
      <c r="AA174" s="216"/>
      <c r="AB174" s="236"/>
      <c r="AC174" s="139"/>
      <c r="AD174" s="242"/>
      <c r="AE174" s="135"/>
      <c r="AF174" s="126"/>
      <c r="AG174" s="129"/>
      <c r="AH174" s="128"/>
      <c r="AI174" s="135"/>
      <c r="AJ174" s="126"/>
      <c r="AK174" s="129"/>
      <c r="AL174" s="130"/>
      <c r="AM174" s="133"/>
      <c r="AN174" s="131"/>
      <c r="AO174" s="129"/>
      <c r="AP174" s="137"/>
      <c r="AQ174" s="216"/>
      <c r="AR174" s="236"/>
      <c r="AS174" s="139"/>
      <c r="AT174" s="242"/>
      <c r="AU174" s="135"/>
      <c r="AV174" s="126"/>
      <c r="AW174" s="129"/>
      <c r="AX174" s="130"/>
      <c r="AY174" s="135"/>
      <c r="AZ174" s="134"/>
      <c r="BA174" s="129"/>
      <c r="BB174" s="130"/>
      <c r="BC174" s="216"/>
      <c r="BD174" s="236"/>
      <c r="BE174" s="139"/>
      <c r="BF174" s="242"/>
      <c r="BG174" s="79"/>
      <c r="BH174" s="80"/>
      <c r="BI174" s="135"/>
      <c r="BJ174" s="136"/>
      <c r="BK174" s="129"/>
      <c r="BL174" s="130"/>
      <c r="BM174" s="135"/>
      <c r="BN174" s="126"/>
      <c r="BO174" s="142"/>
      <c r="BP174" s="132"/>
      <c r="BQ174" s="135"/>
      <c r="BR174" s="134"/>
      <c r="BS174" s="129"/>
      <c r="BT174" s="130"/>
      <c r="BU174" s="79"/>
      <c r="BV174" s="86"/>
      <c r="BW174" s="135"/>
      <c r="BX174" s="134"/>
      <c r="BY174" s="129"/>
      <c r="BZ174" s="130"/>
      <c r="CA174" s="87"/>
      <c r="CB174" s="82"/>
      <c r="CC174" s="154"/>
      <c r="CD174" s="155"/>
      <c r="CE174" s="139"/>
      <c r="CF174" s="132"/>
      <c r="CG174" s="154"/>
      <c r="CH174" s="126"/>
      <c r="CI174" s="142"/>
      <c r="CJ174" s="144"/>
      <c r="CK174" s="174"/>
      <c r="CL174" s="195"/>
      <c r="CM174" s="194"/>
      <c r="CN174" s="163"/>
      <c r="CO174" s="216"/>
      <c r="CP174" s="247">
        <v>0</v>
      </c>
      <c r="CQ174" s="139"/>
      <c r="CR174" s="242">
        <v>0</v>
      </c>
      <c r="CS174" s="174"/>
      <c r="CT174" s="195">
        <v>0</v>
      </c>
      <c r="CU174" s="145"/>
      <c r="CV174" s="163">
        <v>0</v>
      </c>
      <c r="CW174" s="299"/>
      <c r="CX174" s="298"/>
      <c r="CY174" s="90">
        <f>LARGE((H174,J174,X174,Z174,L174,N174,P174,R174,T174,V174,AJ174,AL174,AF174,AH174,AN174,AP174,AR174,AT174,AZ174,BB174,BD174,BF174,BH174,BJ174,BL174,AV174,AX174,BN174,BP174,BR174,BT174,BV174,BX174,BZ174,CB174,CD174,CF174,CH174,CJ174,CL174,CN174,CP174,CR174,CT174,CV174,CX174),1)+LARGE((H174,J174,X174,Z174,L174,N174,P174,R174,T174,V174,AJ174,AL174,AF174,AH174,AN174,AP174,AR174,AT174,AZ174,BB174,BD174,BF174,BH174,BJ174,BL174,AV174,AX174,BN174,BP174,BR174,BT174,BV174,BX174,BZ174,CB174,CD174,CF174,CH174,CJ174,CL174,CN174,CP174,CR174,CT174,CV174,CX174),2)+LARGE((H174,J174,X174,Z174,L174,N174,P174,R174,T174,V174,AJ174,AL174,AF174,AH174,AN174,AP174,AR174,AT174,AZ174,BB174,BD174,BF174,BH174,BJ174,BL174,AV174,AX174,BN174,BP174,BR174,BT174,BV174,BX174,BZ174,CB174,CD174,CF174,CH174,CJ174,CL174,CN174,CP174,CR174,CT174,CV174,CX174),3)+LARGE((H174,J174,X174,Z174,L174,N174,P174,R174,T174,V174,AJ174,AL174,AF174,AH174,AN174,AP174,AR174,AT174,AZ174,BB174,BD174,BF174,BH174,BJ174,BL174,AV174,AX174,BN174,BP174,BR174,BT174,BV174,BX174,BZ174,CB174,CD174,CF174,CH174,CJ174,CL174,CN174,CP174,CR174,CT174,CV174,CX174),4)+LARGE((H174,J174,X174,Z174,L174,N174,P174,R174,T174,V174,AJ174,AL174,AF174,AH174,AN174,AP174,AR174,AT174,AZ174,BB174,BD174,BF174,BH174,BJ174,BL174,AV174,AX174,BN174,BP174,BR174,BT174,BV174,BX174,BZ174,CB174,CD174,CF174,CH174,CJ174,CL174,CN174,CP174,CR174,CT174,CV174,CX174),5)</f>
        <v>0</v>
      </c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</row>
    <row r="175" spans="1:207" s="2" customFormat="1" ht="17.25" thickTop="1" thickBot="1" x14ac:dyDescent="0.3">
      <c r="A175" s="3"/>
      <c r="B175" s="92" t="s">
        <v>588</v>
      </c>
      <c r="C175" s="118" t="s">
        <v>554</v>
      </c>
      <c r="D175" s="121" t="s">
        <v>35</v>
      </c>
      <c r="E175" s="122">
        <v>2005</v>
      </c>
      <c r="F175" s="123" t="s">
        <v>555</v>
      </c>
      <c r="G175" s="135"/>
      <c r="H175" s="126"/>
      <c r="I175" s="129"/>
      <c r="J175" s="128"/>
      <c r="K175" s="124"/>
      <c r="L175" s="125"/>
      <c r="M175" s="127"/>
      <c r="N175" s="128"/>
      <c r="O175" s="174"/>
      <c r="P175" s="248"/>
      <c r="Q175" s="139"/>
      <c r="R175" s="242"/>
      <c r="S175" s="124"/>
      <c r="T175" s="125"/>
      <c r="U175" s="127"/>
      <c r="V175" s="128"/>
      <c r="W175" s="135"/>
      <c r="X175" s="126"/>
      <c r="Y175" s="129"/>
      <c r="Z175" s="128"/>
      <c r="AA175" s="174"/>
      <c r="AB175" s="248"/>
      <c r="AC175" s="139"/>
      <c r="AD175" s="227"/>
      <c r="AE175" s="135"/>
      <c r="AF175" s="126"/>
      <c r="AG175" s="129"/>
      <c r="AH175" s="128"/>
      <c r="AI175" s="135"/>
      <c r="AJ175" s="126"/>
      <c r="AK175" s="129"/>
      <c r="AL175" s="130"/>
      <c r="AM175" s="133"/>
      <c r="AN175" s="131"/>
      <c r="AO175" s="129"/>
      <c r="AP175" s="137"/>
      <c r="AQ175" s="174"/>
      <c r="AR175" s="248"/>
      <c r="AS175" s="139"/>
      <c r="AT175" s="227"/>
      <c r="AU175" s="135"/>
      <c r="AV175" s="126"/>
      <c r="AW175" s="129"/>
      <c r="AX175" s="130"/>
      <c r="AY175" s="135"/>
      <c r="AZ175" s="134"/>
      <c r="BA175" s="129">
        <v>62</v>
      </c>
      <c r="BB175" s="130">
        <v>0</v>
      </c>
      <c r="BC175" s="174"/>
      <c r="BD175" s="248"/>
      <c r="BE175" s="139"/>
      <c r="BF175" s="227"/>
      <c r="BG175" s="79"/>
      <c r="BH175" s="80"/>
      <c r="BI175" s="135"/>
      <c r="BJ175" s="136"/>
      <c r="BK175" s="129"/>
      <c r="BL175" s="130"/>
      <c r="BM175" s="135"/>
      <c r="BN175" s="126"/>
      <c r="BO175" s="142"/>
      <c r="BP175" s="132"/>
      <c r="BQ175" s="135"/>
      <c r="BR175" s="134"/>
      <c r="BS175" s="129"/>
      <c r="BT175" s="130"/>
      <c r="BU175" s="79"/>
      <c r="BV175" s="86"/>
      <c r="BW175" s="135"/>
      <c r="BX175" s="134"/>
      <c r="BY175" s="129"/>
      <c r="BZ175" s="130"/>
      <c r="CA175" s="87"/>
      <c r="CB175" s="82"/>
      <c r="CC175" s="154"/>
      <c r="CD175" s="155"/>
      <c r="CE175" s="139"/>
      <c r="CF175" s="132"/>
      <c r="CG175" s="154"/>
      <c r="CH175" s="126"/>
      <c r="CI175" s="142"/>
      <c r="CJ175" s="144"/>
      <c r="CK175" s="174"/>
      <c r="CL175" s="195"/>
      <c r="CM175" s="194"/>
      <c r="CN175" s="163"/>
      <c r="CO175" s="174"/>
      <c r="CP175" s="248"/>
      <c r="CQ175" s="139"/>
      <c r="CR175" s="242">
        <v>0</v>
      </c>
      <c r="CS175" s="174"/>
      <c r="CT175" s="195">
        <v>0</v>
      </c>
      <c r="CU175" s="145"/>
      <c r="CV175" s="163">
        <v>0</v>
      </c>
      <c r="CW175" s="300"/>
      <c r="CX175" s="295">
        <v>0</v>
      </c>
      <c r="CY175" s="90">
        <f>LARGE((H175,J175,X175,Z175,L175,N175,P175,R175,T175,V175,AJ175,AL175,AF175,AH175,AN175,AP175,AR175,AT175,AZ175,BB175,BD175,BF175,BH175,BJ175,BL175,AV175,AX175,BN175,BP175,BR175,BT175,BV175,BX175,BZ175,CB175,CD175,CF175,CH175,CJ175,CL175,CN175,CP175,CR175,CT175,CV175,CX175),1)+LARGE((H175,J175,X175,Z175,L175,N175,P175,R175,T175,V175,AJ175,AL175,AF175,AH175,AN175,AP175,AR175,AT175,AZ175,BB175,BD175,BF175,BH175,BJ175,BL175,AV175,AX175,BN175,BP175,BR175,BT175,BV175,BX175,BZ175,CB175,CD175,CF175,CH175,CJ175,CL175,CN175,CP175,CR175,CT175,CV175,CX175),2)+LARGE((H175,J175,X175,Z175,L175,N175,P175,R175,T175,V175,AJ175,AL175,AF175,AH175,AN175,AP175,AR175,AT175,AZ175,BB175,BD175,BF175,BH175,BJ175,BL175,AV175,AX175,BN175,BP175,BR175,BT175,BV175,BX175,BZ175,CB175,CD175,CF175,CH175,CJ175,CL175,CN175,CP175,CR175,CT175,CV175,CX175),3)+LARGE((H175,J175,X175,Z175,L175,N175,P175,R175,T175,V175,AJ175,AL175,AF175,AH175,AN175,AP175,AR175,AT175,AZ175,BB175,BD175,BF175,BH175,BJ175,BL175,AV175,AX175,BN175,BP175,BR175,BT175,BV175,BX175,BZ175,CB175,CD175,CF175,CH175,CJ175,CL175,CN175,CP175,CR175,CT175,CV175,CX175),4)+LARGE((H175,J175,X175,Z175,L175,N175,P175,R175,T175,V175,AJ175,AL175,AF175,AH175,AN175,AP175,AR175,AT175,AZ175,BB175,BD175,BF175,BH175,BJ175,BL175,AV175,AX175,BN175,BP175,BR175,BT175,BV175,BX175,BZ175,CB175,CD175,CF175,CH175,CJ175,CL175,CN175,CP175,CR175,CT175,CV175,CX175),5)</f>
        <v>0</v>
      </c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</row>
    <row r="176" spans="1:207" s="2" customFormat="1" ht="17.25" thickTop="1" thickBot="1" x14ac:dyDescent="0.3">
      <c r="A176" s="3"/>
      <c r="B176" s="92" t="s">
        <v>588</v>
      </c>
      <c r="C176" s="210" t="s">
        <v>227</v>
      </c>
      <c r="D176" s="207" t="s">
        <v>463</v>
      </c>
      <c r="E176" s="208">
        <v>2006</v>
      </c>
      <c r="F176" s="209" t="s">
        <v>79</v>
      </c>
      <c r="G176" s="135"/>
      <c r="H176" s="134"/>
      <c r="I176" s="129"/>
      <c r="J176" s="128"/>
      <c r="K176" s="124"/>
      <c r="L176" s="125"/>
      <c r="M176" s="127"/>
      <c r="N176" s="128"/>
      <c r="O176" s="174"/>
      <c r="P176" s="247"/>
      <c r="Q176" s="139"/>
      <c r="R176" s="242"/>
      <c r="S176" s="124"/>
      <c r="T176" s="204"/>
      <c r="U176" s="127"/>
      <c r="V176" s="128"/>
      <c r="W176" s="135"/>
      <c r="X176" s="126"/>
      <c r="Y176" s="129"/>
      <c r="Z176" s="128"/>
      <c r="AA176" s="174"/>
      <c r="AB176" s="251"/>
      <c r="AC176" s="139">
        <v>20</v>
      </c>
      <c r="AD176" s="227">
        <v>0</v>
      </c>
      <c r="AE176" s="135"/>
      <c r="AF176" s="126"/>
      <c r="AG176" s="129"/>
      <c r="AH176" s="128"/>
      <c r="AI176" s="135"/>
      <c r="AJ176" s="126"/>
      <c r="AK176" s="129"/>
      <c r="AL176" s="130"/>
      <c r="AM176" s="133"/>
      <c r="AN176" s="131"/>
      <c r="AO176" s="129"/>
      <c r="AP176" s="137"/>
      <c r="AQ176" s="174"/>
      <c r="AR176" s="247"/>
      <c r="AS176" s="139"/>
      <c r="AT176" s="227"/>
      <c r="AU176" s="135"/>
      <c r="AV176" s="126"/>
      <c r="AW176" s="129"/>
      <c r="AX176" s="130"/>
      <c r="AY176" s="135"/>
      <c r="AZ176" s="134"/>
      <c r="BA176" s="129"/>
      <c r="BB176" s="130"/>
      <c r="BC176" s="174"/>
      <c r="BD176" s="247"/>
      <c r="BE176" s="139"/>
      <c r="BF176" s="227"/>
      <c r="BG176" s="79"/>
      <c r="BH176" s="80"/>
      <c r="BI176" s="135"/>
      <c r="BJ176" s="136"/>
      <c r="BK176" s="129"/>
      <c r="BL176" s="130"/>
      <c r="BM176" s="135"/>
      <c r="BN176" s="126"/>
      <c r="BO176" s="142"/>
      <c r="BP176" s="132"/>
      <c r="BQ176" s="135"/>
      <c r="BR176" s="134"/>
      <c r="BS176" s="129"/>
      <c r="BT176" s="130"/>
      <c r="BU176" s="79"/>
      <c r="BV176" s="86"/>
      <c r="BW176" s="135"/>
      <c r="BX176" s="134"/>
      <c r="BY176" s="129"/>
      <c r="BZ176" s="130"/>
      <c r="CA176" s="87"/>
      <c r="CB176" s="82"/>
      <c r="CC176" s="154"/>
      <c r="CD176" s="155"/>
      <c r="CE176" s="139"/>
      <c r="CF176" s="132"/>
      <c r="CG176" s="154"/>
      <c r="CH176" s="126"/>
      <c r="CI176" s="142"/>
      <c r="CJ176" s="144"/>
      <c r="CK176" s="174"/>
      <c r="CL176" s="195">
        <v>0</v>
      </c>
      <c r="CM176" s="194"/>
      <c r="CN176" s="163">
        <v>0</v>
      </c>
      <c r="CO176" s="174"/>
      <c r="CP176" s="247">
        <v>0</v>
      </c>
      <c r="CQ176" s="139"/>
      <c r="CR176" s="242"/>
      <c r="CS176" s="174"/>
      <c r="CT176" s="195">
        <v>0</v>
      </c>
      <c r="CU176" s="145"/>
      <c r="CV176" s="163">
        <v>0</v>
      </c>
      <c r="CW176" s="300"/>
      <c r="CX176" s="294">
        <v>0</v>
      </c>
      <c r="CY176" s="90">
        <f>LARGE((H176,J176,X176,Z176,L176,N176,P176,R176,T176,V176,AJ176,AL176,AF176,AH176,AN176,AP176,AR176,AT176,AZ176,BB176,BD176,BF176,BH176,BJ176,BL176,AV176,AX176,BN176,BP176,BR176,BT176,BV176,BX176,BZ176,CB176,CD176,CF176,CH176,CJ176,CL176,CN176,CP176,CR176,CT176,CV176,CX176),1)+LARGE((H176,J176,X176,Z176,L176,N176,P176,R176,T176,V176,AJ176,AL176,AF176,AH176,AN176,AP176,AR176,AT176,AZ176,BB176,BD176,BF176,BH176,BJ176,BL176,AV176,AX176,BN176,BP176,BR176,BT176,BV176,BX176,BZ176,CB176,CD176,CF176,CH176,CJ176,CL176,CN176,CP176,CR176,CT176,CV176,CX176),2)+LARGE((H176,J176,X176,Z176,L176,N176,P176,R176,T176,V176,AJ176,AL176,AF176,AH176,AN176,AP176,AR176,AT176,AZ176,BB176,BD176,BF176,BH176,BJ176,BL176,AV176,AX176,BN176,BP176,BR176,BT176,BV176,BX176,BZ176,CB176,CD176,CF176,CH176,CJ176,CL176,CN176,CP176,CR176,CT176,CV176,CX176),3)+LARGE((H176,J176,X176,Z176,L176,N176,P176,R176,T176,V176,AJ176,AL176,AF176,AH176,AN176,AP176,AR176,AT176,AZ176,BB176,BD176,BF176,BH176,BJ176,BL176,AV176,AX176,BN176,BP176,BR176,BT176,BV176,BX176,BZ176,CB176,CD176,CF176,CH176,CJ176,CL176,CN176,CP176,CR176,CT176,CV176,CX176),4)+LARGE((H176,J176,X176,Z176,L176,N176,P176,R176,T176,V176,AJ176,AL176,AF176,AH176,AN176,AP176,AR176,AT176,AZ176,BB176,BD176,BF176,BH176,BJ176,BL176,AV176,AX176,BN176,BP176,BR176,BT176,BV176,BX176,BZ176,CB176,CD176,CF176,CH176,CJ176,CL176,CN176,CP176,CR176,CT176,CV176,CX176),5)</f>
        <v>0</v>
      </c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</row>
    <row r="177" spans="1:207" s="2" customFormat="1" ht="17.25" thickTop="1" thickBot="1" x14ac:dyDescent="0.3">
      <c r="A177" s="3"/>
      <c r="B177" s="92" t="s">
        <v>588</v>
      </c>
      <c r="C177" s="210" t="s">
        <v>430</v>
      </c>
      <c r="D177" s="207" t="s">
        <v>384</v>
      </c>
      <c r="E177" s="208">
        <v>2006</v>
      </c>
      <c r="F177" s="209" t="s">
        <v>28</v>
      </c>
      <c r="G177" s="135"/>
      <c r="H177" s="134"/>
      <c r="I177" s="129"/>
      <c r="J177" s="128"/>
      <c r="K177" s="124"/>
      <c r="L177" s="204"/>
      <c r="M177" s="127"/>
      <c r="N177" s="128"/>
      <c r="O177" s="216"/>
      <c r="P177" s="224"/>
      <c r="Q177" s="139">
        <v>41</v>
      </c>
      <c r="R177" s="227">
        <v>0</v>
      </c>
      <c r="S177" s="124"/>
      <c r="T177" s="204"/>
      <c r="U177" s="127"/>
      <c r="V177" s="128"/>
      <c r="W177" s="135"/>
      <c r="X177" s="126"/>
      <c r="Y177" s="129"/>
      <c r="Z177" s="128"/>
      <c r="AA177" s="216"/>
      <c r="AB177" s="131"/>
      <c r="AC177" s="139"/>
      <c r="AD177" s="227"/>
      <c r="AE177" s="135"/>
      <c r="AF177" s="126"/>
      <c r="AG177" s="129"/>
      <c r="AH177" s="128"/>
      <c r="AI177" s="135"/>
      <c r="AJ177" s="126"/>
      <c r="AK177" s="129"/>
      <c r="AL177" s="130"/>
      <c r="AM177" s="133"/>
      <c r="AN177" s="131"/>
      <c r="AO177" s="129">
        <v>62</v>
      </c>
      <c r="AP177" s="137">
        <v>0</v>
      </c>
      <c r="AQ177" s="216"/>
      <c r="AR177" s="131"/>
      <c r="AS177" s="139"/>
      <c r="AT177" s="227"/>
      <c r="AU177" s="135"/>
      <c r="AV177" s="126"/>
      <c r="AW177" s="129"/>
      <c r="AX177" s="130"/>
      <c r="AY177" s="135"/>
      <c r="AZ177" s="134"/>
      <c r="BA177" s="129"/>
      <c r="BB177" s="130"/>
      <c r="BC177" s="216"/>
      <c r="BD177" s="131"/>
      <c r="BE177" s="139"/>
      <c r="BF177" s="227"/>
      <c r="BG177" s="79"/>
      <c r="BH177" s="80"/>
      <c r="BI177" s="135"/>
      <c r="BJ177" s="136"/>
      <c r="BK177" s="129"/>
      <c r="BL177" s="130"/>
      <c r="BM177" s="135"/>
      <c r="BN177" s="126"/>
      <c r="BO177" s="142"/>
      <c r="BP177" s="132"/>
      <c r="BQ177" s="135"/>
      <c r="BR177" s="134"/>
      <c r="BS177" s="129"/>
      <c r="BT177" s="130"/>
      <c r="BU177" s="79"/>
      <c r="BV177" s="86"/>
      <c r="BW177" s="135"/>
      <c r="BX177" s="134"/>
      <c r="BY177" s="129"/>
      <c r="BZ177" s="130"/>
      <c r="CA177" s="87"/>
      <c r="CB177" s="82"/>
      <c r="CC177" s="154"/>
      <c r="CD177" s="155"/>
      <c r="CE177" s="139"/>
      <c r="CF177" s="132"/>
      <c r="CG177" s="154"/>
      <c r="CH177" s="126"/>
      <c r="CI177" s="142"/>
      <c r="CJ177" s="132"/>
      <c r="CK177" s="174"/>
      <c r="CL177" s="195"/>
      <c r="CM177" s="194"/>
      <c r="CN177" s="163"/>
      <c r="CO177" s="216"/>
      <c r="CP177" s="247">
        <v>0</v>
      </c>
      <c r="CQ177" s="139"/>
      <c r="CR177" s="242">
        <v>0</v>
      </c>
      <c r="CS177" s="174"/>
      <c r="CT177" s="195">
        <v>0</v>
      </c>
      <c r="CU177" s="145"/>
      <c r="CV177" s="163">
        <v>0</v>
      </c>
      <c r="CW177" s="299"/>
      <c r="CX177" s="329"/>
      <c r="CY177" s="90">
        <f>LARGE((H177,J177,X177,Z177,L177,N177,P177,R177,T177,V177,AJ177,AL177,AF177,AH177,AN177,AP177,AR177,AT177,AZ177,BB177,BD177,BF177,BH177,BJ177,BL177,AV177,AX177,BN177,BP177,BR177,BT177,BV177,BX177,BZ177,CB177,CD177,CF177,CH177,CJ177,CL177,CN177,CP177,CR177,CT177,CV177,CX177),1)+LARGE((H177,J177,X177,Z177,L177,N177,P177,R177,T177,V177,AJ177,AL177,AF177,AH177,AN177,AP177,AR177,AT177,AZ177,BB177,BD177,BF177,BH177,BJ177,BL177,AV177,AX177,BN177,BP177,BR177,BT177,BV177,BX177,BZ177,CB177,CD177,CF177,CH177,CJ177,CL177,CN177,CP177,CR177,CT177,CV177,CX177),2)+LARGE((H177,J177,X177,Z177,L177,N177,P177,R177,T177,V177,AJ177,AL177,AF177,AH177,AN177,AP177,AR177,AT177,AZ177,BB177,BD177,BF177,BH177,BJ177,BL177,AV177,AX177,BN177,BP177,BR177,BT177,BV177,BX177,BZ177,CB177,CD177,CF177,CH177,CJ177,CL177,CN177,CP177,CR177,CT177,CV177,CX177),3)+LARGE((H177,J177,X177,Z177,L177,N177,P177,R177,T177,V177,AJ177,AL177,AF177,AH177,AN177,AP177,AR177,AT177,AZ177,BB177,BD177,BF177,BH177,BJ177,BL177,AV177,AX177,BN177,BP177,BR177,BT177,BV177,BX177,BZ177,CB177,CD177,CF177,CH177,CJ177,CL177,CN177,CP177,CR177,CT177,CV177,CX177),4)+LARGE((H177,J177,X177,Z177,L177,N177,P177,R177,T177,V177,AJ177,AL177,AF177,AH177,AN177,AP177,AR177,AT177,AZ177,BB177,BD177,BF177,BH177,BJ177,BL177,AV177,AX177,BN177,BP177,BR177,BT177,BV177,BX177,BZ177,CB177,CD177,CF177,CH177,CJ177,CL177,CN177,CP177,CR177,CT177,CV177,CX177),5)</f>
        <v>0</v>
      </c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</row>
    <row r="178" spans="1:207" s="2" customFormat="1" ht="17.25" thickTop="1" thickBot="1" x14ac:dyDescent="0.3">
      <c r="A178" s="3"/>
      <c r="B178" s="92" t="s">
        <v>588</v>
      </c>
      <c r="C178" s="118" t="s">
        <v>516</v>
      </c>
      <c r="D178" s="121" t="s">
        <v>68</v>
      </c>
      <c r="E178" s="122">
        <v>2005</v>
      </c>
      <c r="F178" s="123"/>
      <c r="G178" s="135"/>
      <c r="H178" s="126"/>
      <c r="I178" s="129"/>
      <c r="J178" s="128"/>
      <c r="K178" s="124"/>
      <c r="L178" s="204"/>
      <c r="M178" s="127"/>
      <c r="N178" s="128"/>
      <c r="O178" s="216"/>
      <c r="P178" s="247"/>
      <c r="Q178" s="139"/>
      <c r="R178" s="227"/>
      <c r="S178" s="124"/>
      <c r="T178" s="125"/>
      <c r="U178" s="127"/>
      <c r="V178" s="128"/>
      <c r="W178" s="135"/>
      <c r="X178" s="126"/>
      <c r="Y178" s="129"/>
      <c r="Z178" s="128"/>
      <c r="AA178" s="216"/>
      <c r="AB178" s="247"/>
      <c r="AC178" s="139"/>
      <c r="AD178" s="227"/>
      <c r="AE178" s="135"/>
      <c r="AF178" s="126"/>
      <c r="AG178" s="129"/>
      <c r="AH178" s="128"/>
      <c r="AI178" s="135"/>
      <c r="AJ178" s="126"/>
      <c r="AK178" s="129"/>
      <c r="AL178" s="130"/>
      <c r="AM178" s="133"/>
      <c r="AN178" s="131"/>
      <c r="AO178" s="129">
        <v>55</v>
      </c>
      <c r="AP178" s="137">
        <v>0</v>
      </c>
      <c r="AQ178" s="216"/>
      <c r="AR178" s="247"/>
      <c r="AS178" s="139"/>
      <c r="AT178" s="227"/>
      <c r="AU178" s="135"/>
      <c r="AV178" s="126"/>
      <c r="AW178" s="129"/>
      <c r="AX178" s="130"/>
      <c r="AY178" s="135"/>
      <c r="AZ178" s="134"/>
      <c r="BA178" s="129"/>
      <c r="BB178" s="130"/>
      <c r="BC178" s="216"/>
      <c r="BD178" s="247"/>
      <c r="BE178" s="139"/>
      <c r="BF178" s="227"/>
      <c r="BG178" s="79"/>
      <c r="BH178" s="80"/>
      <c r="BI178" s="135"/>
      <c r="BJ178" s="136"/>
      <c r="BK178" s="129"/>
      <c r="BL178" s="130"/>
      <c r="BM178" s="135"/>
      <c r="BN178" s="126"/>
      <c r="BO178" s="142"/>
      <c r="BP178" s="132"/>
      <c r="BQ178" s="135"/>
      <c r="BR178" s="134"/>
      <c r="BS178" s="129"/>
      <c r="BT178" s="130"/>
      <c r="BU178" s="79"/>
      <c r="BV178" s="86"/>
      <c r="BW178" s="135"/>
      <c r="BX178" s="134"/>
      <c r="BY178" s="129"/>
      <c r="BZ178" s="130"/>
      <c r="CA178" s="87"/>
      <c r="CB178" s="82"/>
      <c r="CC178" s="154"/>
      <c r="CD178" s="155"/>
      <c r="CE178" s="139"/>
      <c r="CF178" s="132"/>
      <c r="CG178" s="154"/>
      <c r="CH178" s="126"/>
      <c r="CI178" s="142"/>
      <c r="CJ178" s="132"/>
      <c r="CK178" s="174"/>
      <c r="CL178" s="195"/>
      <c r="CM178" s="194"/>
      <c r="CN178" s="163"/>
      <c r="CO178" s="216"/>
      <c r="CP178" s="247"/>
      <c r="CQ178" s="139"/>
      <c r="CR178" s="242">
        <v>0</v>
      </c>
      <c r="CS178" s="174"/>
      <c r="CT178" s="195">
        <v>0</v>
      </c>
      <c r="CU178" s="139"/>
      <c r="CV178" s="163">
        <v>0</v>
      </c>
      <c r="CW178" s="300"/>
      <c r="CX178" s="297">
        <v>0</v>
      </c>
      <c r="CY178" s="90">
        <f>LARGE((H178,J178,X178,Z178,L178,N178,P178,R178,T178,V178,AJ178,AL178,AF178,AH178,AN178,AP178,AR178,AT178,AZ178,BB178,BD178,BF178,BH178,BJ178,BL178,AV178,AX178,BN178,BP178,BR178,BT178,BV178,BX178,BZ178,CB178,CD178,CF178,CH178,CJ178,CL178,CN178,CP178,CR178,CT178,CV178,CX178),1)+LARGE((H178,J178,X178,Z178,L178,N178,P178,R178,T178,V178,AJ178,AL178,AF178,AH178,AN178,AP178,AR178,AT178,AZ178,BB178,BD178,BF178,BH178,BJ178,BL178,AV178,AX178,BN178,BP178,BR178,BT178,BV178,BX178,BZ178,CB178,CD178,CF178,CH178,CJ178,CL178,CN178,CP178,CR178,CT178,CV178,CX178),2)+LARGE((H178,J178,X178,Z178,L178,N178,P178,R178,T178,V178,AJ178,AL178,AF178,AH178,AN178,AP178,AR178,AT178,AZ178,BB178,BD178,BF178,BH178,BJ178,BL178,AV178,AX178,BN178,BP178,BR178,BT178,BV178,BX178,BZ178,CB178,CD178,CF178,CH178,CJ178,CL178,CN178,CP178,CR178,CT178,CV178,CX178),3)+LARGE((H178,J178,X178,Z178,L178,N178,P178,R178,T178,V178,AJ178,AL178,AF178,AH178,AN178,AP178,AR178,AT178,AZ178,BB178,BD178,BF178,BH178,BJ178,BL178,AV178,AX178,BN178,BP178,BR178,BT178,BV178,BX178,BZ178,CB178,CD178,CF178,CH178,CJ178,CL178,CN178,CP178,CR178,CT178,CV178,CX178),4)+LARGE((H178,J178,X178,Z178,L178,N178,P178,R178,T178,V178,AJ178,AL178,AF178,AH178,AN178,AP178,AR178,AT178,AZ178,BB178,BD178,BF178,BH178,BJ178,BL178,AV178,AX178,BN178,BP178,BR178,BT178,BV178,BX178,BZ178,CB178,CD178,CF178,CH178,CJ178,CL178,CN178,CP178,CR178,CT178,CV178,CX178),5)</f>
        <v>0</v>
      </c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</row>
    <row r="179" spans="1:207" s="2" customFormat="1" ht="17.25" thickTop="1" thickBot="1" x14ac:dyDescent="0.3">
      <c r="A179" s="3"/>
      <c r="B179" s="92" t="s">
        <v>588</v>
      </c>
      <c r="C179" s="118" t="s">
        <v>385</v>
      </c>
      <c r="D179" s="121" t="s">
        <v>386</v>
      </c>
      <c r="E179" s="122">
        <v>2005</v>
      </c>
      <c r="F179" s="123" t="s">
        <v>387</v>
      </c>
      <c r="G179" s="135"/>
      <c r="H179" s="126"/>
      <c r="I179" s="129">
        <v>22</v>
      </c>
      <c r="J179" s="128">
        <v>0</v>
      </c>
      <c r="K179" s="124"/>
      <c r="L179" s="125"/>
      <c r="M179" s="127"/>
      <c r="N179" s="128"/>
      <c r="O179" s="216"/>
      <c r="P179" s="247"/>
      <c r="Q179" s="139"/>
      <c r="R179" s="242"/>
      <c r="S179" s="124"/>
      <c r="T179" s="125"/>
      <c r="U179" s="127"/>
      <c r="V179" s="128"/>
      <c r="W179" s="135"/>
      <c r="X179" s="126"/>
      <c r="Y179" s="129"/>
      <c r="Z179" s="128"/>
      <c r="AA179" s="216"/>
      <c r="AB179" s="247"/>
      <c r="AC179" s="139"/>
      <c r="AD179" s="242"/>
      <c r="AE179" s="135"/>
      <c r="AF179" s="126"/>
      <c r="AG179" s="129"/>
      <c r="AH179" s="128"/>
      <c r="AI179" s="135"/>
      <c r="AJ179" s="126"/>
      <c r="AK179" s="129"/>
      <c r="AL179" s="130"/>
      <c r="AM179" s="133"/>
      <c r="AN179" s="131"/>
      <c r="AO179" s="129">
        <v>54</v>
      </c>
      <c r="AP179" s="137">
        <v>0</v>
      </c>
      <c r="AQ179" s="216"/>
      <c r="AR179" s="247"/>
      <c r="AS179" s="139"/>
      <c r="AT179" s="242"/>
      <c r="AU179" s="135"/>
      <c r="AV179" s="126"/>
      <c r="AW179" s="129"/>
      <c r="AX179" s="130"/>
      <c r="AY179" s="135"/>
      <c r="AZ179" s="134"/>
      <c r="BA179" s="129"/>
      <c r="BB179" s="130"/>
      <c r="BC179" s="216"/>
      <c r="BD179" s="247"/>
      <c r="BE179" s="139"/>
      <c r="BF179" s="242"/>
      <c r="BG179" s="79"/>
      <c r="BH179" s="80"/>
      <c r="BI179" s="135"/>
      <c r="BJ179" s="136"/>
      <c r="BK179" s="129"/>
      <c r="BL179" s="130"/>
      <c r="BM179" s="135"/>
      <c r="BN179" s="126"/>
      <c r="BO179" s="142"/>
      <c r="BP179" s="132"/>
      <c r="BQ179" s="135"/>
      <c r="BR179" s="134"/>
      <c r="BS179" s="129"/>
      <c r="BT179" s="130"/>
      <c r="BU179" s="79"/>
      <c r="BV179" s="86"/>
      <c r="BW179" s="135"/>
      <c r="BX179" s="134"/>
      <c r="BY179" s="129"/>
      <c r="BZ179" s="130"/>
      <c r="CA179" s="87"/>
      <c r="CB179" s="82"/>
      <c r="CC179" s="154"/>
      <c r="CD179" s="156"/>
      <c r="CE179" s="139"/>
      <c r="CF179" s="132"/>
      <c r="CG179" s="154"/>
      <c r="CH179" s="126"/>
      <c r="CI179" s="142"/>
      <c r="CJ179" s="160"/>
      <c r="CK179" s="174"/>
      <c r="CL179" s="195"/>
      <c r="CM179" s="194"/>
      <c r="CN179" s="163"/>
      <c r="CO179" s="216"/>
      <c r="CP179" s="247">
        <v>0</v>
      </c>
      <c r="CQ179" s="139"/>
      <c r="CR179" s="242">
        <v>0</v>
      </c>
      <c r="CS179" s="174"/>
      <c r="CT179" s="195">
        <v>0</v>
      </c>
      <c r="CU179" s="145"/>
      <c r="CV179" s="163">
        <v>0</v>
      </c>
      <c r="CW179" s="299"/>
      <c r="CX179" s="298"/>
      <c r="CY179" s="90">
        <f>LARGE((H179,J179,X179,Z179,L179,N179,P179,R179,T179,V179,AJ179,AL179,AF179,AH179,AN179,AP179,AR179,AT179,AZ179,BB179,BD179,BF179,BH179,BJ179,BL179,AV179,AX179,BN179,BP179,BR179,BT179,BV179,BX179,BZ179,CB179,CD179,CF179,CH179,CJ179,CL179,CN179,CP179,CR179,CT179,CV179,CX179),1)+LARGE((H179,J179,X179,Z179,L179,N179,P179,R179,T179,V179,AJ179,AL179,AF179,AH179,AN179,AP179,AR179,AT179,AZ179,BB179,BD179,BF179,BH179,BJ179,BL179,AV179,AX179,BN179,BP179,BR179,BT179,BV179,BX179,BZ179,CB179,CD179,CF179,CH179,CJ179,CL179,CN179,CP179,CR179,CT179,CV179,CX179),2)+LARGE((H179,J179,X179,Z179,L179,N179,P179,R179,T179,V179,AJ179,AL179,AF179,AH179,AN179,AP179,AR179,AT179,AZ179,BB179,BD179,BF179,BH179,BJ179,BL179,AV179,AX179,BN179,BP179,BR179,BT179,BV179,BX179,BZ179,CB179,CD179,CF179,CH179,CJ179,CL179,CN179,CP179,CR179,CT179,CV179,CX179),3)+LARGE((H179,J179,X179,Z179,L179,N179,P179,R179,T179,V179,AJ179,AL179,AF179,AH179,AN179,AP179,AR179,AT179,AZ179,BB179,BD179,BF179,BH179,BJ179,BL179,AV179,AX179,BN179,BP179,BR179,BT179,BV179,BX179,BZ179,CB179,CD179,CF179,CH179,CJ179,CL179,CN179,CP179,CR179,CT179,CV179,CX179),4)+LARGE((H179,J179,X179,Z179,L179,N179,P179,R179,T179,V179,AJ179,AL179,AF179,AH179,AN179,AP179,AR179,AT179,AZ179,BB179,BD179,BF179,BH179,BJ179,BL179,AV179,AX179,BN179,BP179,BR179,BT179,BV179,BX179,BZ179,CB179,CD179,CF179,CH179,CJ179,CL179,CN179,CP179,CR179,CT179,CV179,CX179),5)</f>
        <v>0</v>
      </c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</row>
    <row r="180" spans="1:207" s="2" customFormat="1" ht="17.25" thickTop="1" thickBot="1" x14ac:dyDescent="0.3">
      <c r="A180" s="3"/>
      <c r="B180" s="92" t="s">
        <v>588</v>
      </c>
      <c r="C180" s="210" t="s">
        <v>462</v>
      </c>
      <c r="D180" s="207" t="s">
        <v>55</v>
      </c>
      <c r="E180" s="208">
        <v>2006</v>
      </c>
      <c r="F180" s="209" t="s">
        <v>236</v>
      </c>
      <c r="G180" s="135"/>
      <c r="H180" s="126"/>
      <c r="I180" s="129"/>
      <c r="J180" s="128"/>
      <c r="K180" s="124"/>
      <c r="L180" s="125"/>
      <c r="M180" s="127"/>
      <c r="N180" s="128"/>
      <c r="O180" s="174"/>
      <c r="P180" s="247"/>
      <c r="Q180" s="139"/>
      <c r="R180" s="242"/>
      <c r="S180" s="124"/>
      <c r="T180" s="125"/>
      <c r="U180" s="127"/>
      <c r="V180" s="128"/>
      <c r="W180" s="135"/>
      <c r="X180" s="126"/>
      <c r="Y180" s="129"/>
      <c r="Z180" s="128"/>
      <c r="AA180" s="174"/>
      <c r="AB180" s="247"/>
      <c r="AC180" s="139">
        <v>19</v>
      </c>
      <c r="AD180" s="227">
        <v>0</v>
      </c>
      <c r="AE180" s="135"/>
      <c r="AF180" s="126"/>
      <c r="AG180" s="129"/>
      <c r="AH180" s="128"/>
      <c r="AI180" s="135"/>
      <c r="AJ180" s="126"/>
      <c r="AK180" s="129"/>
      <c r="AL180" s="130"/>
      <c r="AM180" s="133"/>
      <c r="AN180" s="131"/>
      <c r="AO180" s="129">
        <v>36</v>
      </c>
      <c r="AP180" s="137">
        <v>0</v>
      </c>
      <c r="AQ180" s="174"/>
      <c r="AR180" s="247"/>
      <c r="AS180" s="139"/>
      <c r="AT180" s="227"/>
      <c r="AU180" s="135"/>
      <c r="AV180" s="126"/>
      <c r="AW180" s="129"/>
      <c r="AX180" s="130"/>
      <c r="AY180" s="135"/>
      <c r="AZ180" s="134"/>
      <c r="BA180" s="129"/>
      <c r="BB180" s="130"/>
      <c r="BC180" s="174"/>
      <c r="BD180" s="247"/>
      <c r="BE180" s="139"/>
      <c r="BF180" s="227"/>
      <c r="BG180" s="79"/>
      <c r="BH180" s="80"/>
      <c r="BI180" s="135"/>
      <c r="BJ180" s="136"/>
      <c r="BK180" s="129"/>
      <c r="BL180" s="130"/>
      <c r="BM180" s="135"/>
      <c r="BN180" s="126"/>
      <c r="BO180" s="142"/>
      <c r="BP180" s="132"/>
      <c r="BQ180" s="135"/>
      <c r="BR180" s="134"/>
      <c r="BS180" s="129"/>
      <c r="BT180" s="130"/>
      <c r="BU180" s="79"/>
      <c r="BV180" s="86"/>
      <c r="BW180" s="135"/>
      <c r="BX180" s="134"/>
      <c r="BY180" s="129"/>
      <c r="BZ180" s="130"/>
      <c r="CA180" s="87"/>
      <c r="CB180" s="82"/>
      <c r="CC180" s="154"/>
      <c r="CD180" s="155"/>
      <c r="CE180" s="139"/>
      <c r="CF180" s="132"/>
      <c r="CG180" s="154"/>
      <c r="CH180" s="126"/>
      <c r="CI180" s="142"/>
      <c r="CJ180" s="144"/>
      <c r="CK180" s="174"/>
      <c r="CL180" s="195">
        <v>0</v>
      </c>
      <c r="CM180" s="194"/>
      <c r="CN180" s="163">
        <v>0</v>
      </c>
      <c r="CO180" s="174"/>
      <c r="CP180" s="247">
        <v>0</v>
      </c>
      <c r="CQ180" s="139"/>
      <c r="CR180" s="242"/>
      <c r="CS180" s="174"/>
      <c r="CT180" s="195">
        <v>0</v>
      </c>
      <c r="CU180" s="145"/>
      <c r="CV180" s="163">
        <v>0</v>
      </c>
      <c r="CW180" s="300"/>
      <c r="CX180" s="295">
        <v>0</v>
      </c>
      <c r="CY180" s="90">
        <f>LARGE((H180,J180,X180,Z180,L180,N180,P180,R180,T180,V180,AJ180,AL180,AF180,AH180,AN180,AP180,AR180,AT180,AZ180,BB180,BD180,BF180,BH180,BJ180,BL180,AV180,AX180,BN180,BP180,BR180,BT180,BV180,BX180,BZ180,CB180,CD180,CF180,CH180,CJ180,CL180,CN180,CP180,CR180,CT180,CV180,CX180),1)+LARGE((H180,J180,X180,Z180,L180,N180,P180,R180,T180,V180,AJ180,AL180,AF180,AH180,AN180,AP180,AR180,AT180,AZ180,BB180,BD180,BF180,BH180,BJ180,BL180,AV180,AX180,BN180,BP180,BR180,BT180,BV180,BX180,BZ180,CB180,CD180,CF180,CH180,CJ180,CL180,CN180,CP180,CR180,CT180,CV180,CX180),2)+LARGE((H180,J180,X180,Z180,L180,N180,P180,R180,T180,V180,AJ180,AL180,AF180,AH180,AN180,AP180,AR180,AT180,AZ180,BB180,BD180,BF180,BH180,BJ180,BL180,AV180,AX180,BN180,BP180,BR180,BT180,BV180,BX180,BZ180,CB180,CD180,CF180,CH180,CJ180,CL180,CN180,CP180,CR180,CT180,CV180,CX180),3)+LARGE((H180,J180,X180,Z180,L180,N180,P180,R180,T180,V180,AJ180,AL180,AF180,AH180,AN180,AP180,AR180,AT180,AZ180,BB180,BD180,BF180,BH180,BJ180,BL180,AV180,AX180,BN180,BP180,BR180,BT180,BV180,BX180,BZ180,CB180,CD180,CF180,CH180,CJ180,CL180,CN180,CP180,CR180,CT180,CV180,CX180),4)+LARGE((H180,J180,X180,Z180,L180,N180,P180,R180,T180,V180,AJ180,AL180,AF180,AH180,AN180,AP180,AR180,AT180,AZ180,BB180,BD180,BF180,BH180,BJ180,BL180,AV180,AX180,BN180,BP180,BR180,BT180,BV180,BX180,BZ180,CB180,CD180,CF180,CH180,CJ180,CL180,CN180,CP180,CR180,CT180,CV180,CX180),5)</f>
        <v>0</v>
      </c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</row>
    <row r="181" spans="1:207" s="2" customFormat="1" ht="17.25" thickTop="1" thickBot="1" x14ac:dyDescent="0.3">
      <c r="A181" s="3"/>
      <c r="B181" s="92" t="s">
        <v>588</v>
      </c>
      <c r="C181" s="118" t="s">
        <v>469</v>
      </c>
      <c r="D181" s="121" t="s">
        <v>468</v>
      </c>
      <c r="E181" s="122">
        <v>2005</v>
      </c>
      <c r="F181" s="123" t="s">
        <v>65</v>
      </c>
      <c r="G181" s="135"/>
      <c r="H181" s="126"/>
      <c r="I181" s="129"/>
      <c r="J181" s="128"/>
      <c r="K181" s="124"/>
      <c r="L181" s="125"/>
      <c r="M181" s="127"/>
      <c r="N181" s="128"/>
      <c r="O181" s="174"/>
      <c r="P181" s="247"/>
      <c r="Q181" s="139"/>
      <c r="R181" s="242"/>
      <c r="S181" s="124"/>
      <c r="T181" s="125"/>
      <c r="U181" s="127"/>
      <c r="V181" s="128"/>
      <c r="W181" s="135"/>
      <c r="X181" s="126"/>
      <c r="Y181" s="129"/>
      <c r="Z181" s="128"/>
      <c r="AA181" s="174"/>
      <c r="AB181" s="247"/>
      <c r="AC181" s="139">
        <v>26</v>
      </c>
      <c r="AD181" s="227">
        <v>0</v>
      </c>
      <c r="AE181" s="135"/>
      <c r="AF181" s="126"/>
      <c r="AG181" s="129"/>
      <c r="AH181" s="128"/>
      <c r="AI181" s="135"/>
      <c r="AJ181" s="126"/>
      <c r="AK181" s="129"/>
      <c r="AL181" s="130"/>
      <c r="AM181" s="133"/>
      <c r="AN181" s="131"/>
      <c r="AO181" s="129"/>
      <c r="AP181" s="137"/>
      <c r="AQ181" s="174"/>
      <c r="AR181" s="247"/>
      <c r="AS181" s="139"/>
      <c r="AT181" s="227"/>
      <c r="AU181" s="135"/>
      <c r="AV181" s="126"/>
      <c r="AW181" s="129"/>
      <c r="AX181" s="130"/>
      <c r="AY181" s="135"/>
      <c r="AZ181" s="134"/>
      <c r="BA181" s="129">
        <v>77</v>
      </c>
      <c r="BB181" s="130">
        <v>0</v>
      </c>
      <c r="BC181" s="174"/>
      <c r="BD181" s="247"/>
      <c r="BE181" s="139"/>
      <c r="BF181" s="227"/>
      <c r="BG181" s="79"/>
      <c r="BH181" s="80"/>
      <c r="BI181" s="135"/>
      <c r="BJ181" s="136"/>
      <c r="BK181" s="129"/>
      <c r="BL181" s="130"/>
      <c r="BM181" s="135"/>
      <c r="BN181" s="126"/>
      <c r="BO181" s="142"/>
      <c r="BP181" s="132"/>
      <c r="BQ181" s="135"/>
      <c r="BR181" s="134"/>
      <c r="BS181" s="129"/>
      <c r="BT181" s="130"/>
      <c r="BU181" s="79"/>
      <c r="BV181" s="86"/>
      <c r="BW181" s="135"/>
      <c r="BX181" s="134"/>
      <c r="BY181" s="129"/>
      <c r="BZ181" s="130"/>
      <c r="CA181" s="87"/>
      <c r="CB181" s="82"/>
      <c r="CC181" s="154"/>
      <c r="CD181" s="155"/>
      <c r="CE181" s="139"/>
      <c r="CF181" s="132"/>
      <c r="CG181" s="154"/>
      <c r="CH181" s="126"/>
      <c r="CI181" s="142"/>
      <c r="CJ181" s="144"/>
      <c r="CK181" s="174"/>
      <c r="CL181" s="195">
        <v>0</v>
      </c>
      <c r="CM181" s="194"/>
      <c r="CN181" s="163">
        <v>0</v>
      </c>
      <c r="CO181" s="174"/>
      <c r="CP181" s="247">
        <v>0</v>
      </c>
      <c r="CQ181" s="139"/>
      <c r="CR181" s="242"/>
      <c r="CS181" s="174"/>
      <c r="CT181" s="195">
        <v>0</v>
      </c>
      <c r="CU181" s="145"/>
      <c r="CV181" s="163">
        <v>0</v>
      </c>
      <c r="CW181" s="300"/>
      <c r="CX181" s="295">
        <v>0</v>
      </c>
      <c r="CY181" s="90">
        <f>LARGE((H181,J181,X181,Z181,L181,N181,P181,R181,T181,V181,AJ181,AL181,AF181,AH181,AN181,AP181,AR181,AT181,AZ181,BB181,BD181,BF181,BH181,BJ181,BL181,AV181,AX181,BN181,BP181,BR181,BT181,BV181,BX181,BZ181,CB181,CD181,CF181,CH181,CJ181,CL181,CN181,CP181,CR181,CT181,CV181,CX181),1)+LARGE((H181,J181,X181,Z181,L181,N181,P181,R181,T181,V181,AJ181,AL181,AF181,AH181,AN181,AP181,AR181,AT181,AZ181,BB181,BD181,BF181,BH181,BJ181,BL181,AV181,AX181,BN181,BP181,BR181,BT181,BV181,BX181,BZ181,CB181,CD181,CF181,CH181,CJ181,CL181,CN181,CP181,CR181,CT181,CV181,CX181),2)+LARGE((H181,J181,X181,Z181,L181,N181,P181,R181,T181,V181,AJ181,AL181,AF181,AH181,AN181,AP181,AR181,AT181,AZ181,BB181,BD181,BF181,BH181,BJ181,BL181,AV181,AX181,BN181,BP181,BR181,BT181,BV181,BX181,BZ181,CB181,CD181,CF181,CH181,CJ181,CL181,CN181,CP181,CR181,CT181,CV181,CX181),3)+LARGE((H181,J181,X181,Z181,L181,N181,P181,R181,T181,V181,AJ181,AL181,AF181,AH181,AN181,AP181,AR181,AT181,AZ181,BB181,BD181,BF181,BH181,BJ181,BL181,AV181,AX181,BN181,BP181,BR181,BT181,BV181,BX181,BZ181,CB181,CD181,CF181,CH181,CJ181,CL181,CN181,CP181,CR181,CT181,CV181,CX181),4)+LARGE((H181,J181,X181,Z181,L181,N181,P181,R181,T181,V181,AJ181,AL181,AF181,AH181,AN181,AP181,AR181,AT181,AZ181,BB181,BD181,BF181,BH181,BJ181,BL181,AV181,AX181,BN181,BP181,BR181,BT181,BV181,BX181,BZ181,CB181,CD181,CF181,CH181,CJ181,CL181,CN181,CP181,CR181,CT181,CV181,CX181),5)</f>
        <v>0</v>
      </c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</row>
    <row r="182" spans="1:207" s="2" customFormat="1" ht="17.25" thickTop="1" thickBot="1" x14ac:dyDescent="0.3">
      <c r="A182" s="3"/>
      <c r="B182" s="92" t="s">
        <v>588</v>
      </c>
      <c r="C182" s="119" t="s">
        <v>103</v>
      </c>
      <c r="D182" s="115" t="s">
        <v>104</v>
      </c>
      <c r="E182" s="116">
        <v>2003</v>
      </c>
      <c r="F182" s="117" t="s">
        <v>67</v>
      </c>
      <c r="G182" s="135"/>
      <c r="H182" s="126"/>
      <c r="I182" s="129"/>
      <c r="J182" s="128"/>
      <c r="K182" s="124"/>
      <c r="L182" s="125"/>
      <c r="M182" s="127"/>
      <c r="N182" s="128"/>
      <c r="O182" s="216"/>
      <c r="P182" s="247"/>
      <c r="Q182" s="139"/>
      <c r="R182" s="242"/>
      <c r="S182" s="124"/>
      <c r="T182" s="125"/>
      <c r="U182" s="127"/>
      <c r="V182" s="128"/>
      <c r="W182" s="135"/>
      <c r="X182" s="126"/>
      <c r="Y182" s="129"/>
      <c r="Z182" s="128"/>
      <c r="AA182" s="216"/>
      <c r="AB182" s="247"/>
      <c r="AC182" s="139"/>
      <c r="AD182" s="242"/>
      <c r="AE182" s="135"/>
      <c r="AF182" s="126"/>
      <c r="AG182" s="129"/>
      <c r="AH182" s="128"/>
      <c r="AI182" s="135"/>
      <c r="AJ182" s="126"/>
      <c r="AK182" s="129"/>
      <c r="AL182" s="130"/>
      <c r="AM182" s="133"/>
      <c r="AN182" s="131"/>
      <c r="AO182" s="129"/>
      <c r="AP182" s="137"/>
      <c r="AQ182" s="216"/>
      <c r="AR182" s="247"/>
      <c r="AS182" s="139"/>
      <c r="AT182" s="242"/>
      <c r="AU182" s="135"/>
      <c r="AV182" s="126"/>
      <c r="AW182" s="129"/>
      <c r="AX182" s="130"/>
      <c r="AY182" s="135"/>
      <c r="AZ182" s="134"/>
      <c r="BA182" s="129"/>
      <c r="BB182" s="130"/>
      <c r="BC182" s="216"/>
      <c r="BD182" s="247"/>
      <c r="BE182" s="139"/>
      <c r="BF182" s="242"/>
      <c r="BG182" s="79"/>
      <c r="BH182" s="80"/>
      <c r="BI182" s="135"/>
      <c r="BJ182" s="136"/>
      <c r="BK182" s="129"/>
      <c r="BL182" s="130"/>
      <c r="BM182" s="135"/>
      <c r="BN182" s="126"/>
      <c r="BO182" s="142"/>
      <c r="BP182" s="132"/>
      <c r="BQ182" s="135"/>
      <c r="BR182" s="134"/>
      <c r="BS182" s="129"/>
      <c r="BT182" s="130"/>
      <c r="BU182" s="79"/>
      <c r="BV182" s="86"/>
      <c r="BW182" s="135"/>
      <c r="BX182" s="134"/>
      <c r="BY182" s="129"/>
      <c r="BZ182" s="130"/>
      <c r="CA182" s="87"/>
      <c r="CB182" s="82"/>
      <c r="CC182" s="154"/>
      <c r="CD182" s="155"/>
      <c r="CE182" s="194"/>
      <c r="CF182" s="160">
        <v>0</v>
      </c>
      <c r="CG182" s="154"/>
      <c r="CH182" s="126"/>
      <c r="CI182" s="142"/>
      <c r="CJ182" s="160"/>
      <c r="CK182" s="174"/>
      <c r="CL182" s="195"/>
      <c r="CM182" s="194"/>
      <c r="CN182" s="163">
        <v>0</v>
      </c>
      <c r="CO182" s="216"/>
      <c r="CP182" s="247"/>
      <c r="CQ182" s="139"/>
      <c r="CR182" s="242">
        <v>0</v>
      </c>
      <c r="CS182" s="174"/>
      <c r="CT182" s="195">
        <v>0</v>
      </c>
      <c r="CU182" s="139">
        <v>23</v>
      </c>
      <c r="CV182" s="153">
        <v>0</v>
      </c>
      <c r="CW182" s="299"/>
      <c r="CX182" s="298"/>
      <c r="CY182" s="90">
        <f>LARGE((H182,J182,X182,Z182,L182,N182,P182,R182,T182,V182,AJ182,AL182,AF182,AH182,AN182,AP182,AR182,AT182,AZ182,BB182,BD182,BF182,BH182,BJ182,BL182,AV182,AX182,BN182,BP182,BR182,BT182,BV182,BX182,BZ182,CB182,CD182,CF182,CH182,CJ182,CL182,CN182,CP182,CR182,CT182,CV182,CX182),1)+LARGE((H182,J182,X182,Z182,L182,N182,P182,R182,T182,V182,AJ182,AL182,AF182,AH182,AN182,AP182,AR182,AT182,AZ182,BB182,BD182,BF182,BH182,BJ182,BL182,AV182,AX182,BN182,BP182,BR182,BT182,BV182,BX182,BZ182,CB182,CD182,CF182,CH182,CJ182,CL182,CN182,CP182,CR182,CT182,CV182,CX182),2)+LARGE((H182,J182,X182,Z182,L182,N182,P182,R182,T182,V182,AJ182,AL182,AF182,AH182,AN182,AP182,AR182,AT182,AZ182,BB182,BD182,BF182,BH182,BJ182,BL182,AV182,AX182,BN182,BP182,BR182,BT182,BV182,BX182,BZ182,CB182,CD182,CF182,CH182,CJ182,CL182,CN182,CP182,CR182,CT182,CV182,CX182),3)+LARGE((H182,J182,X182,Z182,L182,N182,P182,R182,T182,V182,AJ182,AL182,AF182,AH182,AN182,AP182,AR182,AT182,AZ182,BB182,BD182,BF182,BH182,BJ182,BL182,AV182,AX182,BN182,BP182,BR182,BT182,BV182,BX182,BZ182,CB182,CD182,CF182,CH182,CJ182,CL182,CN182,CP182,CR182,CT182,CV182,CX182),4)+LARGE((H182,J182,X182,Z182,L182,N182,P182,R182,T182,V182,AJ182,AL182,AF182,AH182,AN182,AP182,AR182,AT182,AZ182,BB182,BD182,BF182,BH182,BJ182,BL182,AV182,AX182,BN182,BP182,BR182,BT182,BV182,BX182,BZ182,CB182,CD182,CF182,CH182,CJ182,CL182,CN182,CP182,CR182,CT182,CV182,CX182),5)</f>
        <v>0</v>
      </c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</row>
    <row r="183" spans="1:207" s="2" customFormat="1" ht="17.25" thickTop="1" thickBot="1" x14ac:dyDescent="0.3">
      <c r="A183" s="3"/>
      <c r="B183" s="92" t="s">
        <v>588</v>
      </c>
      <c r="C183" s="118" t="s">
        <v>503</v>
      </c>
      <c r="D183" s="121" t="s">
        <v>31</v>
      </c>
      <c r="E183" s="122">
        <v>2005</v>
      </c>
      <c r="F183" s="123"/>
      <c r="G183" s="135"/>
      <c r="H183" s="126"/>
      <c r="I183" s="129"/>
      <c r="J183" s="128"/>
      <c r="K183" s="124"/>
      <c r="L183" s="125"/>
      <c r="M183" s="127"/>
      <c r="N183" s="128"/>
      <c r="O183" s="216"/>
      <c r="P183" s="247"/>
      <c r="Q183" s="139"/>
      <c r="R183" s="227"/>
      <c r="S183" s="124"/>
      <c r="T183" s="125"/>
      <c r="U183" s="127"/>
      <c r="V183" s="128"/>
      <c r="W183" s="135"/>
      <c r="X183" s="126"/>
      <c r="Y183" s="129"/>
      <c r="Z183" s="128"/>
      <c r="AA183" s="216"/>
      <c r="AB183" s="247"/>
      <c r="AC183" s="139"/>
      <c r="AD183" s="227"/>
      <c r="AE183" s="135"/>
      <c r="AF183" s="126"/>
      <c r="AG183" s="129"/>
      <c r="AH183" s="128"/>
      <c r="AI183" s="135"/>
      <c r="AJ183" s="126"/>
      <c r="AK183" s="129"/>
      <c r="AL183" s="130"/>
      <c r="AM183" s="133"/>
      <c r="AN183" s="131"/>
      <c r="AO183" s="129">
        <v>35</v>
      </c>
      <c r="AP183" s="137">
        <v>0</v>
      </c>
      <c r="AQ183" s="216"/>
      <c r="AR183" s="247"/>
      <c r="AS183" s="139"/>
      <c r="AT183" s="227"/>
      <c r="AU183" s="135"/>
      <c r="AV183" s="126"/>
      <c r="AW183" s="129"/>
      <c r="AX183" s="130"/>
      <c r="AY183" s="135"/>
      <c r="AZ183" s="134"/>
      <c r="BA183" s="129"/>
      <c r="BB183" s="130"/>
      <c r="BC183" s="216"/>
      <c r="BD183" s="247"/>
      <c r="BE183" s="139"/>
      <c r="BF183" s="227"/>
      <c r="BG183" s="79"/>
      <c r="BH183" s="80"/>
      <c r="BI183" s="135"/>
      <c r="BJ183" s="136"/>
      <c r="BK183" s="129"/>
      <c r="BL183" s="130"/>
      <c r="BM183" s="135"/>
      <c r="BN183" s="126"/>
      <c r="BO183" s="142"/>
      <c r="BP183" s="132"/>
      <c r="BQ183" s="135"/>
      <c r="BR183" s="134"/>
      <c r="BS183" s="129"/>
      <c r="BT183" s="130"/>
      <c r="BU183" s="79"/>
      <c r="BV183" s="86"/>
      <c r="BW183" s="135"/>
      <c r="BX183" s="134"/>
      <c r="BY183" s="129"/>
      <c r="BZ183" s="130"/>
      <c r="CA183" s="87"/>
      <c r="CB183" s="82"/>
      <c r="CC183" s="154"/>
      <c r="CD183" s="155"/>
      <c r="CE183" s="139"/>
      <c r="CF183" s="132"/>
      <c r="CG183" s="154"/>
      <c r="CH183" s="126"/>
      <c r="CI183" s="142"/>
      <c r="CJ183" s="132"/>
      <c r="CK183" s="174"/>
      <c r="CL183" s="195"/>
      <c r="CM183" s="194"/>
      <c r="CN183" s="163"/>
      <c r="CO183" s="216"/>
      <c r="CP183" s="247"/>
      <c r="CQ183" s="139"/>
      <c r="CR183" s="242">
        <v>0</v>
      </c>
      <c r="CS183" s="174"/>
      <c r="CT183" s="195">
        <v>0</v>
      </c>
      <c r="CU183" s="139"/>
      <c r="CV183" s="163">
        <v>0</v>
      </c>
      <c r="CW183" s="300"/>
      <c r="CX183" s="295">
        <v>0</v>
      </c>
      <c r="CY183" s="90">
        <f>LARGE((H183,J183,X183,Z183,L183,N183,P183,R183,T183,V183,AJ183,AL183,AF183,AH183,AN183,AP183,AR183,AT183,AZ183,BB183,BD183,BF183,BH183,BJ183,BL183,AV183,AX183,BN183,BP183,BR183,BT183,BV183,BX183,BZ183,CB183,CD183,CF183,CH183,CJ183,CL183,CN183,CP183,CR183,CT183,CV183,CX183),1)+LARGE((H183,J183,X183,Z183,L183,N183,P183,R183,T183,V183,AJ183,AL183,AF183,AH183,AN183,AP183,AR183,AT183,AZ183,BB183,BD183,BF183,BH183,BJ183,BL183,AV183,AX183,BN183,BP183,BR183,BT183,BV183,BX183,BZ183,CB183,CD183,CF183,CH183,CJ183,CL183,CN183,CP183,CR183,CT183,CV183,CX183),2)+LARGE((H183,J183,X183,Z183,L183,N183,P183,R183,T183,V183,AJ183,AL183,AF183,AH183,AN183,AP183,AR183,AT183,AZ183,BB183,BD183,BF183,BH183,BJ183,BL183,AV183,AX183,BN183,BP183,BR183,BT183,BV183,BX183,BZ183,CB183,CD183,CF183,CH183,CJ183,CL183,CN183,CP183,CR183,CT183,CV183,CX183),3)+LARGE((H183,J183,X183,Z183,L183,N183,P183,R183,T183,V183,AJ183,AL183,AF183,AH183,AN183,AP183,AR183,AT183,AZ183,BB183,BD183,BF183,BH183,BJ183,BL183,AV183,AX183,BN183,BP183,BR183,BT183,BV183,BX183,BZ183,CB183,CD183,CF183,CH183,CJ183,CL183,CN183,CP183,CR183,CT183,CV183,CX183),4)+LARGE((H183,J183,X183,Z183,L183,N183,P183,R183,T183,V183,AJ183,AL183,AF183,AH183,AN183,AP183,AR183,AT183,AZ183,BB183,BD183,BF183,BH183,BJ183,BL183,AV183,AX183,BN183,BP183,BR183,BT183,BV183,BX183,BZ183,CB183,CD183,CF183,CH183,CJ183,CL183,CN183,CP183,CR183,CT183,CV183,CX183),5)</f>
        <v>0</v>
      </c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</row>
    <row r="184" spans="1:207" s="2" customFormat="1" ht="17.25" thickTop="1" thickBot="1" x14ac:dyDescent="0.3">
      <c r="A184" s="3"/>
      <c r="B184" s="92" t="s">
        <v>588</v>
      </c>
      <c r="C184" s="119" t="s">
        <v>156</v>
      </c>
      <c r="D184" s="115" t="s">
        <v>157</v>
      </c>
      <c r="E184" s="116">
        <v>2003</v>
      </c>
      <c r="F184" s="117" t="s">
        <v>37</v>
      </c>
      <c r="G184" s="135"/>
      <c r="H184" s="126"/>
      <c r="I184" s="129"/>
      <c r="J184" s="128"/>
      <c r="K184" s="124"/>
      <c r="L184" s="125"/>
      <c r="M184" s="127"/>
      <c r="N184" s="128"/>
      <c r="O184" s="216"/>
      <c r="P184" s="251"/>
      <c r="Q184" s="139"/>
      <c r="R184" s="242"/>
      <c r="S184" s="124"/>
      <c r="T184" s="125"/>
      <c r="U184" s="127"/>
      <c r="V184" s="128"/>
      <c r="W184" s="135"/>
      <c r="X184" s="126"/>
      <c r="Y184" s="129"/>
      <c r="Z184" s="128"/>
      <c r="AA184" s="216"/>
      <c r="AB184" s="251"/>
      <c r="AC184" s="139"/>
      <c r="AD184" s="242"/>
      <c r="AE184" s="135"/>
      <c r="AF184" s="126"/>
      <c r="AG184" s="129"/>
      <c r="AH184" s="128"/>
      <c r="AI184" s="135"/>
      <c r="AJ184" s="126"/>
      <c r="AK184" s="129"/>
      <c r="AL184" s="130"/>
      <c r="AM184" s="133"/>
      <c r="AN184" s="131"/>
      <c r="AO184" s="129"/>
      <c r="AP184" s="137"/>
      <c r="AQ184" s="216"/>
      <c r="AR184" s="247"/>
      <c r="AS184" s="139"/>
      <c r="AT184" s="242"/>
      <c r="AU184" s="135"/>
      <c r="AV184" s="126"/>
      <c r="AW184" s="129"/>
      <c r="AX184" s="130"/>
      <c r="AY184" s="135">
        <v>53</v>
      </c>
      <c r="AZ184" s="134">
        <v>0</v>
      </c>
      <c r="BA184" s="129"/>
      <c r="BB184" s="130"/>
      <c r="BC184" s="216"/>
      <c r="BD184" s="247"/>
      <c r="BE184" s="139"/>
      <c r="BF184" s="242"/>
      <c r="BG184" s="79"/>
      <c r="BH184" s="80"/>
      <c r="BI184" s="135"/>
      <c r="BJ184" s="136"/>
      <c r="BK184" s="129"/>
      <c r="BL184" s="130"/>
      <c r="BM184" s="135"/>
      <c r="BN184" s="126"/>
      <c r="BO184" s="142"/>
      <c r="BP184" s="132"/>
      <c r="BQ184" s="135"/>
      <c r="BR184" s="134"/>
      <c r="BS184" s="129"/>
      <c r="BT184" s="130"/>
      <c r="BU184" s="79"/>
      <c r="BV184" s="86"/>
      <c r="BW184" s="135"/>
      <c r="BX184" s="134"/>
      <c r="BY184" s="129"/>
      <c r="BZ184" s="130"/>
      <c r="CA184" s="87"/>
      <c r="CB184" s="82"/>
      <c r="CC184" s="154"/>
      <c r="CD184" s="155"/>
      <c r="CE184" s="194"/>
      <c r="CF184" s="160"/>
      <c r="CG184" s="154"/>
      <c r="CH184" s="126"/>
      <c r="CI184" s="142"/>
      <c r="CJ184" s="160"/>
      <c r="CK184" s="174"/>
      <c r="CL184" s="195"/>
      <c r="CM184" s="194"/>
      <c r="CN184" s="163">
        <v>0</v>
      </c>
      <c r="CO184" s="216"/>
      <c r="CP184" s="247"/>
      <c r="CQ184" s="139"/>
      <c r="CR184" s="242">
        <v>0</v>
      </c>
      <c r="CS184" s="174"/>
      <c r="CT184" s="195">
        <v>0</v>
      </c>
      <c r="CU184" s="145"/>
      <c r="CV184" s="163">
        <v>0</v>
      </c>
      <c r="CW184" s="299"/>
      <c r="CX184" s="298"/>
      <c r="CY184" s="90">
        <f>LARGE((H184,J184,X184,Z184,L184,N184,P184,R184,T184,V184,AJ184,AL184,AF184,AH184,AN184,AP184,AR184,AT184,AZ184,BB184,BD184,BF184,BH184,BJ184,BL184,AV184,AX184,BN184,BP184,BR184,BT184,BV184,BX184,BZ184,CB184,CD184,CF184,CH184,CJ184,CL184,CN184,CP184,CR184,CT184,CV184,CX184),1)+LARGE((H184,J184,X184,Z184,L184,N184,P184,R184,T184,V184,AJ184,AL184,AF184,AH184,AN184,AP184,AR184,AT184,AZ184,BB184,BD184,BF184,BH184,BJ184,BL184,AV184,AX184,BN184,BP184,BR184,BT184,BV184,BX184,BZ184,CB184,CD184,CF184,CH184,CJ184,CL184,CN184,CP184,CR184,CT184,CV184,CX184),2)+LARGE((H184,J184,X184,Z184,L184,N184,P184,R184,T184,V184,AJ184,AL184,AF184,AH184,AN184,AP184,AR184,AT184,AZ184,BB184,BD184,BF184,BH184,BJ184,BL184,AV184,AX184,BN184,BP184,BR184,BT184,BV184,BX184,BZ184,CB184,CD184,CF184,CH184,CJ184,CL184,CN184,CP184,CR184,CT184,CV184,CX184),3)+LARGE((H184,J184,X184,Z184,L184,N184,P184,R184,T184,V184,AJ184,AL184,AF184,AH184,AN184,AP184,AR184,AT184,AZ184,BB184,BD184,BF184,BH184,BJ184,BL184,AV184,AX184,BN184,BP184,BR184,BT184,BV184,BX184,BZ184,CB184,CD184,CF184,CH184,CJ184,CL184,CN184,CP184,CR184,CT184,CV184,CX184),4)+LARGE((H184,J184,X184,Z184,L184,N184,P184,R184,T184,V184,AJ184,AL184,AF184,AH184,AN184,AP184,AR184,AT184,AZ184,BB184,BD184,BF184,BH184,BJ184,BL184,AV184,AX184,BN184,BP184,BR184,BT184,BV184,BX184,BZ184,CB184,CD184,CF184,CH184,CJ184,CL184,CN184,CP184,CR184,CT184,CV184,CX184),5)</f>
        <v>0</v>
      </c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</row>
    <row r="185" spans="1:207" s="2" customFormat="1" ht="17.25" thickTop="1" thickBot="1" x14ac:dyDescent="0.3">
      <c r="A185" s="3"/>
      <c r="B185" s="92" t="s">
        <v>588</v>
      </c>
      <c r="C185" s="118" t="s">
        <v>495</v>
      </c>
      <c r="D185" s="121" t="s">
        <v>511</v>
      </c>
      <c r="E185" s="122">
        <v>2005</v>
      </c>
      <c r="F185" s="123"/>
      <c r="G185" s="135"/>
      <c r="H185" s="126"/>
      <c r="I185" s="129"/>
      <c r="J185" s="128"/>
      <c r="K185" s="124"/>
      <c r="L185" s="125"/>
      <c r="M185" s="127"/>
      <c r="N185" s="128"/>
      <c r="O185" s="216"/>
      <c r="P185" s="247"/>
      <c r="Q185" s="139"/>
      <c r="R185" s="227"/>
      <c r="S185" s="124"/>
      <c r="T185" s="125"/>
      <c r="U185" s="127"/>
      <c r="V185" s="128"/>
      <c r="W185" s="135"/>
      <c r="X185" s="126"/>
      <c r="Y185" s="129"/>
      <c r="Z185" s="128"/>
      <c r="AA185" s="216"/>
      <c r="AB185" s="247"/>
      <c r="AC185" s="139"/>
      <c r="AD185" s="227"/>
      <c r="AE185" s="135"/>
      <c r="AF185" s="126"/>
      <c r="AG185" s="129"/>
      <c r="AH185" s="128"/>
      <c r="AI185" s="135"/>
      <c r="AJ185" s="126"/>
      <c r="AK185" s="129"/>
      <c r="AL185" s="130"/>
      <c r="AM185" s="133"/>
      <c r="AN185" s="131"/>
      <c r="AO185" s="129">
        <v>44</v>
      </c>
      <c r="AP185" s="137">
        <v>0</v>
      </c>
      <c r="AQ185" s="216"/>
      <c r="AR185" s="247"/>
      <c r="AS185" s="139"/>
      <c r="AT185" s="227"/>
      <c r="AU185" s="135"/>
      <c r="AV185" s="126"/>
      <c r="AW185" s="129"/>
      <c r="AX185" s="130"/>
      <c r="AY185" s="135"/>
      <c r="AZ185" s="134"/>
      <c r="BA185" s="129"/>
      <c r="BB185" s="130"/>
      <c r="BC185" s="216"/>
      <c r="BD185" s="247"/>
      <c r="BE185" s="139"/>
      <c r="BF185" s="227"/>
      <c r="BG185" s="79"/>
      <c r="BH185" s="80"/>
      <c r="BI185" s="135"/>
      <c r="BJ185" s="136"/>
      <c r="BK185" s="129"/>
      <c r="BL185" s="130"/>
      <c r="BM185" s="135"/>
      <c r="BN185" s="126"/>
      <c r="BO185" s="142"/>
      <c r="BP185" s="132"/>
      <c r="BQ185" s="135"/>
      <c r="BR185" s="134"/>
      <c r="BS185" s="129"/>
      <c r="BT185" s="130"/>
      <c r="BU185" s="79"/>
      <c r="BV185" s="86"/>
      <c r="BW185" s="135"/>
      <c r="BX185" s="134"/>
      <c r="BY185" s="129"/>
      <c r="BZ185" s="130"/>
      <c r="CA185" s="87"/>
      <c r="CB185" s="82"/>
      <c r="CC185" s="154"/>
      <c r="CD185" s="155"/>
      <c r="CE185" s="139"/>
      <c r="CF185" s="132"/>
      <c r="CG185" s="154"/>
      <c r="CH185" s="126"/>
      <c r="CI185" s="142"/>
      <c r="CJ185" s="132"/>
      <c r="CK185" s="174"/>
      <c r="CL185" s="195"/>
      <c r="CM185" s="194"/>
      <c r="CN185" s="163"/>
      <c r="CO185" s="216"/>
      <c r="CP185" s="247"/>
      <c r="CQ185" s="139"/>
      <c r="CR185" s="242">
        <v>0</v>
      </c>
      <c r="CS185" s="174"/>
      <c r="CT185" s="195">
        <v>0</v>
      </c>
      <c r="CU185" s="139"/>
      <c r="CV185" s="163">
        <v>0</v>
      </c>
      <c r="CW185" s="300"/>
      <c r="CX185" s="295">
        <v>0</v>
      </c>
      <c r="CY185" s="90">
        <f>LARGE((H185,J185,X185,Z185,L185,N185,P185,R185,T185,V185,AJ185,AL185,AF185,AH185,AN185,AP185,AR185,AT185,AZ185,BB185,BD185,BF185,BH185,BJ185,BL185,AV185,AX185,BN185,BP185,BR185,BT185,BV185,BX185,BZ185,CB185,CD185,CF185,CH185,CJ185,CL185,CN185,CP185,CR185,CT185,CV185,CX185),1)+LARGE((H185,J185,X185,Z185,L185,N185,P185,R185,T185,V185,AJ185,AL185,AF185,AH185,AN185,AP185,AR185,AT185,AZ185,BB185,BD185,BF185,BH185,BJ185,BL185,AV185,AX185,BN185,BP185,BR185,BT185,BV185,BX185,BZ185,CB185,CD185,CF185,CH185,CJ185,CL185,CN185,CP185,CR185,CT185,CV185,CX185),2)+LARGE((H185,J185,X185,Z185,L185,N185,P185,R185,T185,V185,AJ185,AL185,AF185,AH185,AN185,AP185,AR185,AT185,AZ185,BB185,BD185,BF185,BH185,BJ185,BL185,AV185,AX185,BN185,BP185,BR185,BT185,BV185,BX185,BZ185,CB185,CD185,CF185,CH185,CJ185,CL185,CN185,CP185,CR185,CT185,CV185,CX185),3)+LARGE((H185,J185,X185,Z185,L185,N185,P185,R185,T185,V185,AJ185,AL185,AF185,AH185,AN185,AP185,AR185,AT185,AZ185,BB185,BD185,BF185,BH185,BJ185,BL185,AV185,AX185,BN185,BP185,BR185,BT185,BV185,BX185,BZ185,CB185,CD185,CF185,CH185,CJ185,CL185,CN185,CP185,CR185,CT185,CV185,CX185),4)+LARGE((H185,J185,X185,Z185,L185,N185,P185,R185,T185,V185,AJ185,AL185,AF185,AH185,AN185,AP185,AR185,AT185,AZ185,BB185,BD185,BF185,BH185,BJ185,BL185,AV185,AX185,BN185,BP185,BR185,BT185,BV185,BX185,BZ185,CB185,CD185,CF185,CH185,CJ185,CL185,CN185,CP185,CR185,CT185,CV185,CX185),5)</f>
        <v>0</v>
      </c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</row>
    <row r="186" spans="1:207" s="2" customFormat="1" ht="17.25" thickTop="1" thickBot="1" x14ac:dyDescent="0.3">
      <c r="A186" s="3"/>
      <c r="B186" s="92" t="s">
        <v>588</v>
      </c>
      <c r="C186" s="118" t="s">
        <v>347</v>
      </c>
      <c r="D186" s="121" t="s">
        <v>343</v>
      </c>
      <c r="E186" s="122">
        <v>2005</v>
      </c>
      <c r="F186" s="123" t="s">
        <v>348</v>
      </c>
      <c r="G186" s="135"/>
      <c r="H186" s="126"/>
      <c r="I186" s="129"/>
      <c r="J186" s="128"/>
      <c r="K186" s="124"/>
      <c r="L186" s="125"/>
      <c r="M186" s="127"/>
      <c r="N186" s="128"/>
      <c r="O186" s="174"/>
      <c r="P186" s="247"/>
      <c r="Q186" s="139"/>
      <c r="R186" s="227"/>
      <c r="S186" s="124"/>
      <c r="T186" s="125"/>
      <c r="U186" s="127"/>
      <c r="V186" s="128"/>
      <c r="W186" s="135"/>
      <c r="X186" s="126"/>
      <c r="Y186" s="129"/>
      <c r="Z186" s="128"/>
      <c r="AA186" s="174"/>
      <c r="AB186" s="247"/>
      <c r="AC186" s="139"/>
      <c r="AD186" s="227"/>
      <c r="AE186" s="135"/>
      <c r="AF186" s="126"/>
      <c r="AG186" s="129"/>
      <c r="AH186" s="128"/>
      <c r="AI186" s="135"/>
      <c r="AJ186" s="126"/>
      <c r="AK186" s="129"/>
      <c r="AL186" s="130"/>
      <c r="AM186" s="133"/>
      <c r="AN186" s="131"/>
      <c r="AO186" s="129"/>
      <c r="AP186" s="137"/>
      <c r="AQ186" s="174"/>
      <c r="AR186" s="247"/>
      <c r="AS186" s="139"/>
      <c r="AT186" s="227"/>
      <c r="AU186" s="135"/>
      <c r="AV186" s="126"/>
      <c r="AW186" s="129"/>
      <c r="AX186" s="130"/>
      <c r="AY186" s="135"/>
      <c r="AZ186" s="134"/>
      <c r="BA186" s="129">
        <v>48</v>
      </c>
      <c r="BB186" s="130">
        <v>0</v>
      </c>
      <c r="BC186" s="174"/>
      <c r="BD186" s="247"/>
      <c r="BE186" s="139"/>
      <c r="BF186" s="227"/>
      <c r="BG186" s="79"/>
      <c r="BH186" s="80"/>
      <c r="BI186" s="135"/>
      <c r="BJ186" s="136"/>
      <c r="BK186" s="129"/>
      <c r="BL186" s="130"/>
      <c r="BM186" s="135"/>
      <c r="BN186" s="126"/>
      <c r="BO186" s="142"/>
      <c r="BP186" s="132"/>
      <c r="BQ186" s="135"/>
      <c r="BR186" s="134"/>
      <c r="BS186" s="129"/>
      <c r="BT186" s="130"/>
      <c r="BU186" s="79"/>
      <c r="BV186" s="86"/>
      <c r="BW186" s="135"/>
      <c r="BX186" s="134"/>
      <c r="BY186" s="129"/>
      <c r="BZ186" s="130"/>
      <c r="CA186" s="87"/>
      <c r="CB186" s="82"/>
      <c r="CC186" s="154"/>
      <c r="CD186" s="156"/>
      <c r="CE186" s="139"/>
      <c r="CF186" s="132"/>
      <c r="CG186" s="154"/>
      <c r="CH186" s="126"/>
      <c r="CI186" s="142"/>
      <c r="CJ186" s="160"/>
      <c r="CK186" s="174"/>
      <c r="CL186" s="195"/>
      <c r="CM186" s="139"/>
      <c r="CN186" s="163">
        <v>0</v>
      </c>
      <c r="CO186" s="174"/>
      <c r="CP186" s="247">
        <v>0</v>
      </c>
      <c r="CQ186" s="139">
        <v>28</v>
      </c>
      <c r="CR186" s="227">
        <v>0</v>
      </c>
      <c r="CS186" s="174"/>
      <c r="CT186" s="195">
        <v>0</v>
      </c>
      <c r="CU186" s="145"/>
      <c r="CV186" s="163">
        <v>0</v>
      </c>
      <c r="CW186" s="299"/>
      <c r="CX186" s="298"/>
      <c r="CY186" s="90">
        <f>LARGE((H186,J186,X186,Z186,L186,N186,P186,R186,T186,V186,AJ186,AL186,AF186,AH186,AN186,AP186,AR186,AT186,AZ186,BB186,BD186,BF186,BH186,BJ186,BL186,AV186,AX186,BN186,BP186,BR186,BT186,BV186,BX186,BZ186,CB186,CD186,CF186,CH186,CJ186,CL186,CN186,CP186,CR186,CT186,CV186,CX186),1)+LARGE((H186,J186,X186,Z186,L186,N186,P186,R186,T186,V186,AJ186,AL186,AF186,AH186,AN186,AP186,AR186,AT186,AZ186,BB186,BD186,BF186,BH186,BJ186,BL186,AV186,AX186,BN186,BP186,BR186,BT186,BV186,BX186,BZ186,CB186,CD186,CF186,CH186,CJ186,CL186,CN186,CP186,CR186,CT186,CV186,CX186),2)+LARGE((H186,J186,X186,Z186,L186,N186,P186,R186,T186,V186,AJ186,AL186,AF186,AH186,AN186,AP186,AR186,AT186,AZ186,BB186,BD186,BF186,BH186,BJ186,BL186,AV186,AX186,BN186,BP186,BR186,BT186,BV186,BX186,BZ186,CB186,CD186,CF186,CH186,CJ186,CL186,CN186,CP186,CR186,CT186,CV186,CX186),3)+LARGE((H186,J186,X186,Z186,L186,N186,P186,R186,T186,V186,AJ186,AL186,AF186,AH186,AN186,AP186,AR186,AT186,AZ186,BB186,BD186,BF186,BH186,BJ186,BL186,AV186,AX186,BN186,BP186,BR186,BT186,BV186,BX186,BZ186,CB186,CD186,CF186,CH186,CJ186,CL186,CN186,CP186,CR186,CT186,CV186,CX186),4)+LARGE((H186,J186,X186,Z186,L186,N186,P186,R186,T186,V186,AJ186,AL186,AF186,AH186,AN186,AP186,AR186,AT186,AZ186,BB186,BD186,BF186,BH186,BJ186,BL186,AV186,AX186,BN186,BP186,BR186,BT186,BV186,BX186,BZ186,CB186,CD186,CF186,CH186,CJ186,CL186,CN186,CP186,CR186,CT186,CV186,CX186),5)</f>
        <v>0</v>
      </c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</row>
    <row r="187" spans="1:207" s="2" customFormat="1" ht="17.25" thickTop="1" thickBot="1" x14ac:dyDescent="0.3">
      <c r="A187" s="3"/>
      <c r="B187" s="92" t="s">
        <v>588</v>
      </c>
      <c r="C187" s="210" t="s">
        <v>419</v>
      </c>
      <c r="D187" s="207" t="s">
        <v>420</v>
      </c>
      <c r="E187" s="208">
        <v>2006</v>
      </c>
      <c r="F187" s="209" t="s">
        <v>153</v>
      </c>
      <c r="G187" s="135"/>
      <c r="H187" s="126"/>
      <c r="I187" s="129"/>
      <c r="J187" s="128"/>
      <c r="K187" s="124"/>
      <c r="L187" s="125"/>
      <c r="M187" s="127"/>
      <c r="N187" s="128"/>
      <c r="O187" s="216"/>
      <c r="P187" s="233"/>
      <c r="Q187" s="139">
        <v>31</v>
      </c>
      <c r="R187" s="227">
        <v>0</v>
      </c>
      <c r="S187" s="124"/>
      <c r="T187" s="125"/>
      <c r="U187" s="127"/>
      <c r="V187" s="128"/>
      <c r="W187" s="135"/>
      <c r="X187" s="126"/>
      <c r="Y187" s="129"/>
      <c r="Z187" s="128"/>
      <c r="AA187" s="216"/>
      <c r="AB187" s="233"/>
      <c r="AC187" s="139">
        <v>30</v>
      </c>
      <c r="AD187" s="227">
        <v>0</v>
      </c>
      <c r="AE187" s="135"/>
      <c r="AF187" s="126"/>
      <c r="AG187" s="129"/>
      <c r="AH187" s="128"/>
      <c r="AI187" s="135"/>
      <c r="AJ187" s="126"/>
      <c r="AK187" s="129"/>
      <c r="AL187" s="130"/>
      <c r="AM187" s="133"/>
      <c r="AN187" s="131"/>
      <c r="AO187" s="129"/>
      <c r="AP187" s="137"/>
      <c r="AQ187" s="216"/>
      <c r="AR187" s="233"/>
      <c r="AS187" s="139">
        <v>26</v>
      </c>
      <c r="AT187" s="227">
        <v>0</v>
      </c>
      <c r="AU187" s="135"/>
      <c r="AV187" s="126"/>
      <c r="AW187" s="129"/>
      <c r="AX187" s="130"/>
      <c r="AY187" s="135"/>
      <c r="AZ187" s="134"/>
      <c r="BA187" s="129"/>
      <c r="BB187" s="130"/>
      <c r="BC187" s="216"/>
      <c r="BD187" s="233"/>
      <c r="BE187" s="139">
        <v>19</v>
      </c>
      <c r="BF187" s="227">
        <v>0</v>
      </c>
      <c r="BG187" s="79"/>
      <c r="BH187" s="80"/>
      <c r="BI187" s="135"/>
      <c r="BJ187" s="136"/>
      <c r="BK187" s="129"/>
      <c r="BL187" s="130"/>
      <c r="BM187" s="135"/>
      <c r="BN187" s="126"/>
      <c r="BO187" s="142"/>
      <c r="BP187" s="132"/>
      <c r="BQ187" s="135"/>
      <c r="BR187" s="134"/>
      <c r="BS187" s="129"/>
      <c r="BT187" s="130"/>
      <c r="BU187" s="79"/>
      <c r="BV187" s="86"/>
      <c r="BW187" s="135"/>
      <c r="BX187" s="134"/>
      <c r="BY187" s="129"/>
      <c r="BZ187" s="130"/>
      <c r="CA187" s="87"/>
      <c r="CB187" s="82"/>
      <c r="CC187" s="154"/>
      <c r="CD187" s="155"/>
      <c r="CE187" s="139"/>
      <c r="CF187" s="132"/>
      <c r="CG187" s="154"/>
      <c r="CH187" s="126"/>
      <c r="CI187" s="142"/>
      <c r="CJ187" s="132"/>
      <c r="CK187" s="174"/>
      <c r="CL187" s="195"/>
      <c r="CM187" s="194"/>
      <c r="CN187" s="163"/>
      <c r="CO187" s="216"/>
      <c r="CP187" s="236">
        <v>0</v>
      </c>
      <c r="CQ187" s="139"/>
      <c r="CR187" s="242">
        <v>0</v>
      </c>
      <c r="CS187" s="174"/>
      <c r="CT187" s="195">
        <v>0</v>
      </c>
      <c r="CU187" s="145"/>
      <c r="CV187" s="163">
        <v>0</v>
      </c>
      <c r="CW187" s="300"/>
      <c r="CX187" s="295"/>
      <c r="CY187" s="90">
        <f>LARGE((H187,J187,X187,Z187,L187,N187,P187,R187,T187,V187,AJ187,AL187,AF187,AH187,AN187,AP187,AR187,AT187,AZ187,BB187,BD187,BF187,BH187,BJ187,BL187,AV187,AX187,BN187,BP187,BR187,BT187,BV187,BX187,BZ187,CB187,CD187,CF187,CH187,CJ187,CL187,CN187,CP187,CR187,CT187,CV187,CX187),1)+LARGE((H187,J187,X187,Z187,L187,N187,P187,R187,T187,V187,AJ187,AL187,AF187,AH187,AN187,AP187,AR187,AT187,AZ187,BB187,BD187,BF187,BH187,BJ187,BL187,AV187,AX187,BN187,BP187,BR187,BT187,BV187,BX187,BZ187,CB187,CD187,CF187,CH187,CJ187,CL187,CN187,CP187,CR187,CT187,CV187,CX187),2)+LARGE((H187,J187,X187,Z187,L187,N187,P187,R187,T187,V187,AJ187,AL187,AF187,AH187,AN187,AP187,AR187,AT187,AZ187,BB187,BD187,BF187,BH187,BJ187,BL187,AV187,AX187,BN187,BP187,BR187,BT187,BV187,BX187,BZ187,CB187,CD187,CF187,CH187,CJ187,CL187,CN187,CP187,CR187,CT187,CV187,CX187),3)+LARGE((H187,J187,X187,Z187,L187,N187,P187,R187,T187,V187,AJ187,AL187,AF187,AH187,AN187,AP187,AR187,AT187,AZ187,BB187,BD187,BF187,BH187,BJ187,BL187,AV187,AX187,BN187,BP187,BR187,BT187,BV187,BX187,BZ187,CB187,CD187,CF187,CH187,CJ187,CL187,CN187,CP187,CR187,CT187,CV187,CX187),4)+LARGE((H187,J187,X187,Z187,L187,N187,P187,R187,T187,V187,AJ187,AL187,AF187,AH187,AN187,AP187,AR187,AT187,AZ187,BB187,BD187,BF187,BH187,BJ187,BL187,AV187,AX187,BN187,BP187,BR187,BT187,BV187,BX187,BZ187,CB187,CD187,CF187,CH187,CJ187,CL187,CN187,CP187,CR187,CT187,CV187,CX187),5)</f>
        <v>0</v>
      </c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</row>
    <row r="188" spans="1:207" s="2" customFormat="1" ht="17.25" thickTop="1" thickBot="1" x14ac:dyDescent="0.3">
      <c r="A188" s="3"/>
      <c r="B188" s="92" t="s">
        <v>588</v>
      </c>
      <c r="C188" s="118" t="s">
        <v>456</v>
      </c>
      <c r="D188" s="121" t="s">
        <v>457</v>
      </c>
      <c r="E188" s="122">
        <v>2004</v>
      </c>
      <c r="F188" s="123" t="s">
        <v>34</v>
      </c>
      <c r="G188" s="135"/>
      <c r="H188" s="126"/>
      <c r="I188" s="129"/>
      <c r="J188" s="128"/>
      <c r="K188" s="124"/>
      <c r="L188" s="125"/>
      <c r="M188" s="127"/>
      <c r="N188" s="128"/>
      <c r="O188" s="174"/>
      <c r="P188" s="247"/>
      <c r="Q188" s="139"/>
      <c r="R188" s="242"/>
      <c r="S188" s="124"/>
      <c r="T188" s="125"/>
      <c r="U188" s="127"/>
      <c r="V188" s="128"/>
      <c r="W188" s="135"/>
      <c r="X188" s="126"/>
      <c r="Y188" s="129"/>
      <c r="Z188" s="128"/>
      <c r="AA188" s="174"/>
      <c r="AB188" s="247"/>
      <c r="AC188" s="139"/>
      <c r="AD188" s="242"/>
      <c r="AE188" s="135"/>
      <c r="AF188" s="126"/>
      <c r="AG188" s="129">
        <v>41</v>
      </c>
      <c r="AH188" s="128">
        <v>0</v>
      </c>
      <c r="AI188" s="135"/>
      <c r="AJ188" s="126"/>
      <c r="AK188" s="129"/>
      <c r="AL188" s="130"/>
      <c r="AM188" s="133"/>
      <c r="AN188" s="131"/>
      <c r="AO188" s="129"/>
      <c r="AP188" s="137"/>
      <c r="AQ188" s="174"/>
      <c r="AR188" s="247"/>
      <c r="AS188" s="139"/>
      <c r="AT188" s="242"/>
      <c r="AU188" s="135"/>
      <c r="AV188" s="126"/>
      <c r="AW188" s="129"/>
      <c r="AX188" s="130"/>
      <c r="AY188" s="135"/>
      <c r="AZ188" s="134"/>
      <c r="BA188" s="129">
        <v>54</v>
      </c>
      <c r="BB188" s="130">
        <v>0</v>
      </c>
      <c r="BC188" s="174"/>
      <c r="BD188" s="247"/>
      <c r="BE188" s="139"/>
      <c r="BF188" s="242"/>
      <c r="BG188" s="79"/>
      <c r="BH188" s="80"/>
      <c r="BI188" s="135"/>
      <c r="BJ188" s="136"/>
      <c r="BK188" s="129"/>
      <c r="BL188" s="130"/>
      <c r="BM188" s="135"/>
      <c r="BN188" s="126"/>
      <c r="BO188" s="142"/>
      <c r="BP188" s="132"/>
      <c r="BQ188" s="135"/>
      <c r="BR188" s="134"/>
      <c r="BS188" s="129"/>
      <c r="BT188" s="130"/>
      <c r="BU188" s="79"/>
      <c r="BV188" s="86"/>
      <c r="BW188" s="135"/>
      <c r="BX188" s="134"/>
      <c r="BY188" s="129"/>
      <c r="BZ188" s="130"/>
      <c r="CA188" s="87"/>
      <c r="CB188" s="82"/>
      <c r="CC188" s="154"/>
      <c r="CD188" s="155"/>
      <c r="CE188" s="139"/>
      <c r="CF188" s="132"/>
      <c r="CG188" s="154"/>
      <c r="CH188" s="126"/>
      <c r="CI188" s="142"/>
      <c r="CJ188" s="144"/>
      <c r="CK188" s="174"/>
      <c r="CL188" s="195"/>
      <c r="CM188" s="194"/>
      <c r="CN188" s="163">
        <v>0</v>
      </c>
      <c r="CO188" s="174"/>
      <c r="CP188" s="247">
        <v>0</v>
      </c>
      <c r="CQ188" s="139"/>
      <c r="CR188" s="242"/>
      <c r="CS188" s="174"/>
      <c r="CT188" s="195">
        <v>0</v>
      </c>
      <c r="CU188" s="145"/>
      <c r="CV188" s="163">
        <v>0</v>
      </c>
      <c r="CW188" s="300"/>
      <c r="CX188" s="295">
        <v>0</v>
      </c>
      <c r="CY188" s="90">
        <f>LARGE((H188,J188,X188,Z188,L188,N188,P188,R188,T188,V188,AJ188,AL188,AF188,AH188,AN188,AP188,AR188,AT188,AZ188,BB188,BD188,BF188,BH188,BJ188,BL188,AV188,AX188,BN188,BP188,BR188,BT188,BV188,BX188,BZ188,CB188,CD188,CF188,CH188,CJ188,CL188,CN188,CP188,CR188,CT188,CV188,CX188),1)+LARGE((H188,J188,X188,Z188,L188,N188,P188,R188,T188,V188,AJ188,AL188,AF188,AH188,AN188,AP188,AR188,AT188,AZ188,BB188,BD188,BF188,BH188,BJ188,BL188,AV188,AX188,BN188,BP188,BR188,BT188,BV188,BX188,BZ188,CB188,CD188,CF188,CH188,CJ188,CL188,CN188,CP188,CR188,CT188,CV188,CX188),2)+LARGE((H188,J188,X188,Z188,L188,N188,P188,R188,T188,V188,AJ188,AL188,AF188,AH188,AN188,AP188,AR188,AT188,AZ188,BB188,BD188,BF188,BH188,BJ188,BL188,AV188,AX188,BN188,BP188,BR188,BT188,BV188,BX188,BZ188,CB188,CD188,CF188,CH188,CJ188,CL188,CN188,CP188,CR188,CT188,CV188,CX188),3)+LARGE((H188,J188,X188,Z188,L188,N188,P188,R188,T188,V188,AJ188,AL188,AF188,AH188,AN188,AP188,AR188,AT188,AZ188,BB188,BD188,BF188,BH188,BJ188,BL188,AV188,AX188,BN188,BP188,BR188,BT188,BV188,BX188,BZ188,CB188,CD188,CF188,CH188,CJ188,CL188,CN188,CP188,CR188,CT188,CV188,CX188),4)+LARGE((H188,J188,X188,Z188,L188,N188,P188,R188,T188,V188,AJ188,AL188,AF188,AH188,AN188,AP188,AR188,AT188,AZ188,BB188,BD188,BF188,BH188,BJ188,BL188,AV188,AX188,BN188,BP188,BR188,BT188,BV188,BX188,BZ188,CB188,CD188,CF188,CH188,CJ188,CL188,CN188,CP188,CR188,CT188,CV188,CX188),5)</f>
        <v>0</v>
      </c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</row>
    <row r="189" spans="1:207" s="2" customFormat="1" ht="17.25" thickTop="1" thickBot="1" x14ac:dyDescent="0.3">
      <c r="A189" s="3"/>
      <c r="B189" s="92" t="s">
        <v>588</v>
      </c>
      <c r="C189" s="119" t="s">
        <v>362</v>
      </c>
      <c r="D189" s="115" t="s">
        <v>363</v>
      </c>
      <c r="E189" s="116">
        <v>2003</v>
      </c>
      <c r="F189" s="117" t="s">
        <v>153</v>
      </c>
      <c r="G189" s="135"/>
      <c r="H189" s="126"/>
      <c r="I189" s="129"/>
      <c r="J189" s="128"/>
      <c r="K189" s="124"/>
      <c r="L189" s="125"/>
      <c r="M189" s="127"/>
      <c r="N189" s="128"/>
      <c r="O189" s="174"/>
      <c r="P189" s="247"/>
      <c r="Q189" s="139"/>
      <c r="R189" s="242">
        <v>0</v>
      </c>
      <c r="S189" s="124"/>
      <c r="T189" s="125"/>
      <c r="U189" s="127"/>
      <c r="V189" s="128"/>
      <c r="W189" s="135"/>
      <c r="X189" s="126"/>
      <c r="Y189" s="129"/>
      <c r="Z189" s="128"/>
      <c r="AA189" s="174"/>
      <c r="AB189" s="247"/>
      <c r="AC189" s="139"/>
      <c r="AD189" s="242"/>
      <c r="AE189" s="135"/>
      <c r="AF189" s="126"/>
      <c r="AG189" s="129"/>
      <c r="AH189" s="128"/>
      <c r="AI189" s="135"/>
      <c r="AJ189" s="126"/>
      <c r="AK189" s="129"/>
      <c r="AL189" s="130"/>
      <c r="AM189" s="133"/>
      <c r="AN189" s="131"/>
      <c r="AO189" s="129"/>
      <c r="AP189" s="137"/>
      <c r="AQ189" s="174"/>
      <c r="AR189" s="247"/>
      <c r="AS189" s="139"/>
      <c r="AT189" s="242"/>
      <c r="AU189" s="135"/>
      <c r="AV189" s="126"/>
      <c r="AW189" s="129"/>
      <c r="AX189" s="130"/>
      <c r="AY189" s="135"/>
      <c r="AZ189" s="134"/>
      <c r="BA189" s="129"/>
      <c r="BB189" s="130"/>
      <c r="BC189" s="174"/>
      <c r="BD189" s="247"/>
      <c r="BE189" s="139"/>
      <c r="BF189" s="242"/>
      <c r="BG189" s="79"/>
      <c r="BH189" s="80"/>
      <c r="BI189" s="135"/>
      <c r="BJ189" s="136"/>
      <c r="BK189" s="129"/>
      <c r="BL189" s="130"/>
      <c r="BM189" s="135"/>
      <c r="BN189" s="126"/>
      <c r="BO189" s="142"/>
      <c r="BP189" s="132"/>
      <c r="BQ189" s="135"/>
      <c r="BR189" s="134"/>
      <c r="BS189" s="129"/>
      <c r="BT189" s="130"/>
      <c r="BU189" s="79"/>
      <c r="BV189" s="86"/>
      <c r="BW189" s="135"/>
      <c r="BX189" s="134"/>
      <c r="BY189" s="129"/>
      <c r="BZ189" s="130"/>
      <c r="CA189" s="87"/>
      <c r="CB189" s="82"/>
      <c r="CC189" s="154"/>
      <c r="CD189" s="155"/>
      <c r="CE189" s="139"/>
      <c r="CF189" s="132"/>
      <c r="CG189" s="154"/>
      <c r="CH189" s="126"/>
      <c r="CI189" s="142"/>
      <c r="CJ189" s="132"/>
      <c r="CK189" s="174"/>
      <c r="CL189" s="195"/>
      <c r="CM189" s="194"/>
      <c r="CN189" s="163">
        <v>0</v>
      </c>
      <c r="CO189" s="174"/>
      <c r="CP189" s="247">
        <v>0</v>
      </c>
      <c r="CQ189" s="139"/>
      <c r="CR189" s="242">
        <v>0</v>
      </c>
      <c r="CS189" s="174"/>
      <c r="CT189" s="195">
        <v>0</v>
      </c>
      <c r="CU189" s="139">
        <v>36</v>
      </c>
      <c r="CV189" s="153">
        <v>0</v>
      </c>
      <c r="CW189" s="300"/>
      <c r="CX189" s="295"/>
      <c r="CY189" s="90">
        <f>LARGE((H189,J189,X189,Z189,L189,N189,P189,R189,T189,V189,AJ189,AL189,AF189,AH189,AN189,AP189,AR189,AT189,AZ189,BB189,BD189,BF189,BH189,BJ189,BL189,AV189,AX189,BN189,BP189,BR189,BT189,BV189,BX189,BZ189,CB189,CD189,CF189,CH189,CJ189,CL189,CN189,CP189,CR189,CT189,CV189,CX189),1)+LARGE((H189,J189,X189,Z189,L189,N189,P189,R189,T189,V189,AJ189,AL189,AF189,AH189,AN189,AP189,AR189,AT189,AZ189,BB189,BD189,BF189,BH189,BJ189,BL189,AV189,AX189,BN189,BP189,BR189,BT189,BV189,BX189,BZ189,CB189,CD189,CF189,CH189,CJ189,CL189,CN189,CP189,CR189,CT189,CV189,CX189),2)+LARGE((H189,J189,X189,Z189,L189,N189,P189,R189,T189,V189,AJ189,AL189,AF189,AH189,AN189,AP189,AR189,AT189,AZ189,BB189,BD189,BF189,BH189,BJ189,BL189,AV189,AX189,BN189,BP189,BR189,BT189,BV189,BX189,BZ189,CB189,CD189,CF189,CH189,CJ189,CL189,CN189,CP189,CR189,CT189,CV189,CX189),3)+LARGE((H189,J189,X189,Z189,L189,N189,P189,R189,T189,V189,AJ189,AL189,AF189,AH189,AN189,AP189,AR189,AT189,AZ189,BB189,BD189,BF189,BH189,BJ189,BL189,AV189,AX189,BN189,BP189,BR189,BT189,BV189,BX189,BZ189,CB189,CD189,CF189,CH189,CJ189,CL189,CN189,CP189,CR189,CT189,CV189,CX189),4)+LARGE((H189,J189,X189,Z189,L189,N189,P189,R189,T189,V189,AJ189,AL189,AF189,AH189,AN189,AP189,AR189,AT189,AZ189,BB189,BD189,BF189,BH189,BJ189,BL189,AV189,AX189,BN189,BP189,BR189,BT189,BV189,BX189,BZ189,CB189,CD189,CF189,CH189,CJ189,CL189,CN189,CP189,CR189,CT189,CV189,CX189),5)</f>
        <v>0</v>
      </c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</row>
    <row r="190" spans="1:207" s="2" customFormat="1" ht="17.25" thickTop="1" thickBot="1" x14ac:dyDescent="0.3">
      <c r="A190" s="3"/>
      <c r="B190" s="92" t="s">
        <v>588</v>
      </c>
      <c r="C190" s="118" t="s">
        <v>506</v>
      </c>
      <c r="D190" s="121" t="s">
        <v>507</v>
      </c>
      <c r="E190" s="122">
        <v>2005</v>
      </c>
      <c r="F190" s="123"/>
      <c r="G190" s="135"/>
      <c r="H190" s="126"/>
      <c r="I190" s="129"/>
      <c r="J190" s="128"/>
      <c r="K190" s="124"/>
      <c r="L190" s="125"/>
      <c r="M190" s="127"/>
      <c r="N190" s="128"/>
      <c r="O190" s="216"/>
      <c r="P190" s="247"/>
      <c r="Q190" s="139"/>
      <c r="R190" s="227"/>
      <c r="S190" s="124"/>
      <c r="T190" s="125"/>
      <c r="U190" s="127"/>
      <c r="V190" s="128"/>
      <c r="W190" s="135"/>
      <c r="X190" s="126"/>
      <c r="Y190" s="129"/>
      <c r="Z190" s="128"/>
      <c r="AA190" s="216"/>
      <c r="AB190" s="247"/>
      <c r="AC190" s="139"/>
      <c r="AD190" s="227"/>
      <c r="AE190" s="135"/>
      <c r="AF190" s="126"/>
      <c r="AG190" s="129"/>
      <c r="AH190" s="128"/>
      <c r="AI190" s="135"/>
      <c r="AJ190" s="126"/>
      <c r="AK190" s="129"/>
      <c r="AL190" s="130"/>
      <c r="AM190" s="133"/>
      <c r="AN190" s="131"/>
      <c r="AO190" s="129">
        <v>39</v>
      </c>
      <c r="AP190" s="137">
        <v>0</v>
      </c>
      <c r="AQ190" s="216"/>
      <c r="AR190" s="247"/>
      <c r="AS190" s="139"/>
      <c r="AT190" s="227"/>
      <c r="AU190" s="135"/>
      <c r="AV190" s="126"/>
      <c r="AW190" s="129"/>
      <c r="AX190" s="130"/>
      <c r="AY190" s="135"/>
      <c r="AZ190" s="134"/>
      <c r="BA190" s="129">
        <v>49</v>
      </c>
      <c r="BB190" s="130">
        <v>0</v>
      </c>
      <c r="BC190" s="216"/>
      <c r="BD190" s="247"/>
      <c r="BE190" s="139"/>
      <c r="BF190" s="227"/>
      <c r="BG190" s="79"/>
      <c r="BH190" s="80"/>
      <c r="BI190" s="135"/>
      <c r="BJ190" s="136"/>
      <c r="BK190" s="129"/>
      <c r="BL190" s="130"/>
      <c r="BM190" s="135"/>
      <c r="BN190" s="126"/>
      <c r="BO190" s="142"/>
      <c r="BP190" s="132"/>
      <c r="BQ190" s="135"/>
      <c r="BR190" s="134"/>
      <c r="BS190" s="129"/>
      <c r="BT190" s="130"/>
      <c r="BU190" s="79"/>
      <c r="BV190" s="86"/>
      <c r="BW190" s="135"/>
      <c r="BX190" s="134"/>
      <c r="BY190" s="129"/>
      <c r="BZ190" s="130"/>
      <c r="CA190" s="87"/>
      <c r="CB190" s="82"/>
      <c r="CC190" s="154"/>
      <c r="CD190" s="155"/>
      <c r="CE190" s="139"/>
      <c r="CF190" s="132"/>
      <c r="CG190" s="154"/>
      <c r="CH190" s="126"/>
      <c r="CI190" s="142"/>
      <c r="CJ190" s="132"/>
      <c r="CK190" s="174"/>
      <c r="CL190" s="195"/>
      <c r="CM190" s="194"/>
      <c r="CN190" s="163"/>
      <c r="CO190" s="216"/>
      <c r="CP190" s="247"/>
      <c r="CQ190" s="139"/>
      <c r="CR190" s="242">
        <v>0</v>
      </c>
      <c r="CS190" s="174"/>
      <c r="CT190" s="195">
        <v>0</v>
      </c>
      <c r="CU190" s="139"/>
      <c r="CV190" s="163">
        <v>0</v>
      </c>
      <c r="CW190" s="300"/>
      <c r="CX190" s="295">
        <v>0</v>
      </c>
      <c r="CY190" s="90">
        <f>LARGE((H190,J190,X190,Z190,L190,N190,P190,R190,T190,V190,AJ190,AL190,AF190,AH190,AN190,AP190,AR190,AT190,AZ190,BB190,BD190,BF190,BH190,BJ190,BL190,AV190,AX190,BN190,BP190,BR190,BT190,BV190,BX190,BZ190,CB190,CD190,CF190,CH190,CJ190,CL190,CN190,CP190,CR190,CT190,CV190,CX190),1)+LARGE((H190,J190,X190,Z190,L190,N190,P190,R190,T190,V190,AJ190,AL190,AF190,AH190,AN190,AP190,AR190,AT190,AZ190,BB190,BD190,BF190,BH190,BJ190,BL190,AV190,AX190,BN190,BP190,BR190,BT190,BV190,BX190,BZ190,CB190,CD190,CF190,CH190,CJ190,CL190,CN190,CP190,CR190,CT190,CV190,CX190),2)+LARGE((H190,J190,X190,Z190,L190,N190,P190,R190,T190,V190,AJ190,AL190,AF190,AH190,AN190,AP190,AR190,AT190,AZ190,BB190,BD190,BF190,BH190,BJ190,BL190,AV190,AX190,BN190,BP190,BR190,BT190,BV190,BX190,BZ190,CB190,CD190,CF190,CH190,CJ190,CL190,CN190,CP190,CR190,CT190,CV190,CX190),3)+LARGE((H190,J190,X190,Z190,L190,N190,P190,R190,T190,V190,AJ190,AL190,AF190,AH190,AN190,AP190,AR190,AT190,AZ190,BB190,BD190,BF190,BH190,BJ190,BL190,AV190,AX190,BN190,BP190,BR190,BT190,BV190,BX190,BZ190,CB190,CD190,CF190,CH190,CJ190,CL190,CN190,CP190,CR190,CT190,CV190,CX190),4)+LARGE((H190,J190,X190,Z190,L190,N190,P190,R190,T190,V190,AJ190,AL190,AF190,AH190,AN190,AP190,AR190,AT190,AZ190,BB190,BD190,BF190,BH190,BJ190,BL190,AV190,AX190,BN190,BP190,BR190,BT190,BV190,BX190,BZ190,CB190,CD190,CF190,CH190,CJ190,CL190,CN190,CP190,CR190,CT190,CV190,CX190),5)</f>
        <v>0</v>
      </c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</row>
    <row r="191" spans="1:207" s="2" customFormat="1" ht="17.25" thickTop="1" thickBot="1" x14ac:dyDescent="0.3">
      <c r="A191" s="3"/>
      <c r="B191" s="92" t="s">
        <v>588</v>
      </c>
      <c r="C191" s="118" t="s">
        <v>291</v>
      </c>
      <c r="D191" s="121" t="s">
        <v>68</v>
      </c>
      <c r="E191" s="122">
        <v>2004</v>
      </c>
      <c r="F191" s="123" t="s">
        <v>28</v>
      </c>
      <c r="G191" s="135"/>
      <c r="H191" s="126"/>
      <c r="I191" s="129"/>
      <c r="J191" s="128"/>
      <c r="K191" s="124"/>
      <c r="L191" s="125"/>
      <c r="M191" s="127"/>
      <c r="N191" s="128"/>
      <c r="O191" s="216">
        <v>19</v>
      </c>
      <c r="P191" s="224">
        <v>0</v>
      </c>
      <c r="Q191" s="139"/>
      <c r="R191" s="242">
        <v>0</v>
      </c>
      <c r="S191" s="124"/>
      <c r="T191" s="125"/>
      <c r="U191" s="127"/>
      <c r="V191" s="128"/>
      <c r="W191" s="135"/>
      <c r="X191" s="126"/>
      <c r="Y191" s="129"/>
      <c r="Z191" s="128"/>
      <c r="AA191" s="216"/>
      <c r="AB191" s="224"/>
      <c r="AC191" s="139"/>
      <c r="AD191" s="242"/>
      <c r="AE191" s="135"/>
      <c r="AF191" s="126"/>
      <c r="AG191" s="129"/>
      <c r="AH191" s="128"/>
      <c r="AI191" s="135"/>
      <c r="AJ191" s="126"/>
      <c r="AK191" s="129"/>
      <c r="AL191" s="130"/>
      <c r="AM191" s="133"/>
      <c r="AN191" s="131"/>
      <c r="AO191" s="129"/>
      <c r="AP191" s="137"/>
      <c r="AQ191" s="216"/>
      <c r="AR191" s="224"/>
      <c r="AS191" s="139"/>
      <c r="AT191" s="242"/>
      <c r="AU191" s="135"/>
      <c r="AV191" s="126"/>
      <c r="AW191" s="129"/>
      <c r="AX191" s="130"/>
      <c r="AY191" s="135"/>
      <c r="AZ191" s="134"/>
      <c r="BA191" s="129"/>
      <c r="BB191" s="130"/>
      <c r="BC191" s="216"/>
      <c r="BD191" s="224"/>
      <c r="BE191" s="139"/>
      <c r="BF191" s="242"/>
      <c r="BG191" s="79"/>
      <c r="BH191" s="80"/>
      <c r="BI191" s="135"/>
      <c r="BJ191" s="136"/>
      <c r="BK191" s="129"/>
      <c r="BL191" s="130"/>
      <c r="BM191" s="135"/>
      <c r="BN191" s="126"/>
      <c r="BO191" s="142"/>
      <c r="BP191" s="132"/>
      <c r="BQ191" s="135"/>
      <c r="BR191" s="134"/>
      <c r="BS191" s="129"/>
      <c r="BT191" s="130"/>
      <c r="BU191" s="79"/>
      <c r="BV191" s="86"/>
      <c r="BW191" s="135"/>
      <c r="BX191" s="134"/>
      <c r="BY191" s="129"/>
      <c r="BZ191" s="130"/>
      <c r="CA191" s="87"/>
      <c r="CB191" s="82"/>
      <c r="CC191" s="154"/>
      <c r="CD191" s="156"/>
      <c r="CE191" s="194"/>
      <c r="CF191" s="160"/>
      <c r="CG191" s="154"/>
      <c r="CH191" s="126"/>
      <c r="CI191" s="142"/>
      <c r="CJ191" s="160"/>
      <c r="CK191" s="174"/>
      <c r="CL191" s="195">
        <v>0</v>
      </c>
      <c r="CM191" s="194"/>
      <c r="CN191" s="163">
        <v>0</v>
      </c>
      <c r="CO191" s="216"/>
      <c r="CP191" s="247">
        <v>0</v>
      </c>
      <c r="CQ191" s="139"/>
      <c r="CR191" s="242">
        <v>0</v>
      </c>
      <c r="CS191" s="174"/>
      <c r="CT191" s="195">
        <v>0</v>
      </c>
      <c r="CU191" s="145"/>
      <c r="CV191" s="163">
        <v>0</v>
      </c>
      <c r="CW191" s="300"/>
      <c r="CX191" s="295"/>
      <c r="CY191" s="90">
        <f>LARGE((H191,J191,X191,Z191,L191,N191,P191,R191,T191,V191,AJ191,AL191,AF191,AH191,AN191,AP191,AR191,AT191,AZ191,BB191,BD191,BF191,BH191,BJ191,BL191,AV191,AX191,BN191,BP191,BR191,BT191,BV191,BX191,BZ191,CB191,CD191,CF191,CH191,CJ191,CL191,CN191,CP191,CR191,CT191,CV191,CX191),1)+LARGE((H191,J191,X191,Z191,L191,N191,P191,R191,T191,V191,AJ191,AL191,AF191,AH191,AN191,AP191,AR191,AT191,AZ191,BB191,BD191,BF191,BH191,BJ191,BL191,AV191,AX191,BN191,BP191,BR191,BT191,BV191,BX191,BZ191,CB191,CD191,CF191,CH191,CJ191,CL191,CN191,CP191,CR191,CT191,CV191,CX191),2)+LARGE((H191,J191,X191,Z191,L191,N191,P191,R191,T191,V191,AJ191,AL191,AF191,AH191,AN191,AP191,AR191,AT191,AZ191,BB191,BD191,BF191,BH191,BJ191,BL191,AV191,AX191,BN191,BP191,BR191,BT191,BV191,BX191,BZ191,CB191,CD191,CF191,CH191,CJ191,CL191,CN191,CP191,CR191,CT191,CV191,CX191),3)+LARGE((H191,J191,X191,Z191,L191,N191,P191,R191,T191,V191,AJ191,AL191,AF191,AH191,AN191,AP191,AR191,AT191,AZ191,BB191,BD191,BF191,BH191,BJ191,BL191,AV191,AX191,BN191,BP191,BR191,BT191,BV191,BX191,BZ191,CB191,CD191,CF191,CH191,CJ191,CL191,CN191,CP191,CR191,CT191,CV191,CX191),4)+LARGE((H191,J191,X191,Z191,L191,N191,P191,R191,T191,V191,AJ191,AL191,AF191,AH191,AN191,AP191,AR191,AT191,AZ191,BB191,BD191,BF191,BH191,BJ191,BL191,AV191,AX191,BN191,BP191,BR191,BT191,BV191,BX191,BZ191,CB191,CD191,CF191,CH191,CJ191,CL191,CN191,CP191,CR191,CT191,CV191,CX191),5)</f>
        <v>0</v>
      </c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</row>
    <row r="192" spans="1:207" s="2" customFormat="1" ht="17.25" thickTop="1" thickBot="1" x14ac:dyDescent="0.3">
      <c r="A192" s="3"/>
      <c r="B192" s="92" t="s">
        <v>588</v>
      </c>
      <c r="C192" s="119" t="s">
        <v>397</v>
      </c>
      <c r="D192" s="115" t="s">
        <v>398</v>
      </c>
      <c r="E192" s="116">
        <v>2003</v>
      </c>
      <c r="F192" s="117" t="s">
        <v>36</v>
      </c>
      <c r="G192" s="135"/>
      <c r="H192" s="126"/>
      <c r="I192" s="129"/>
      <c r="J192" s="128"/>
      <c r="K192" s="124"/>
      <c r="L192" s="125"/>
      <c r="M192" s="127"/>
      <c r="N192" s="128"/>
      <c r="O192" s="216">
        <v>13</v>
      </c>
      <c r="P192" s="224">
        <v>0</v>
      </c>
      <c r="Q192" s="139"/>
      <c r="R192" s="242"/>
      <c r="S192" s="124"/>
      <c r="T192" s="125"/>
      <c r="U192" s="127"/>
      <c r="V192" s="128"/>
      <c r="W192" s="135"/>
      <c r="X192" s="126"/>
      <c r="Y192" s="129"/>
      <c r="Z192" s="128"/>
      <c r="AA192" s="216"/>
      <c r="AB192" s="224"/>
      <c r="AC192" s="139"/>
      <c r="AD192" s="242"/>
      <c r="AE192" s="135"/>
      <c r="AF192" s="126"/>
      <c r="AG192" s="129"/>
      <c r="AH192" s="128"/>
      <c r="AI192" s="135"/>
      <c r="AJ192" s="126"/>
      <c r="AK192" s="129"/>
      <c r="AL192" s="130"/>
      <c r="AM192" s="133"/>
      <c r="AN192" s="131"/>
      <c r="AO192" s="129"/>
      <c r="AP192" s="137"/>
      <c r="AQ192" s="216">
        <v>21</v>
      </c>
      <c r="AR192" s="224">
        <v>0</v>
      </c>
      <c r="AS192" s="139"/>
      <c r="AT192" s="242"/>
      <c r="AU192" s="135"/>
      <c r="AV192" s="126"/>
      <c r="AW192" s="129"/>
      <c r="AX192" s="130"/>
      <c r="AY192" s="135"/>
      <c r="AZ192" s="134"/>
      <c r="BA192" s="129"/>
      <c r="BB192" s="130"/>
      <c r="BC192" s="216"/>
      <c r="BD192" s="224"/>
      <c r="BE192" s="139"/>
      <c r="BF192" s="242"/>
      <c r="BG192" s="79"/>
      <c r="BH192" s="80"/>
      <c r="BI192" s="135"/>
      <c r="BJ192" s="136"/>
      <c r="BK192" s="129"/>
      <c r="BL192" s="130"/>
      <c r="BM192" s="135"/>
      <c r="BN192" s="126"/>
      <c r="BO192" s="142"/>
      <c r="BP192" s="132"/>
      <c r="BQ192" s="135"/>
      <c r="BR192" s="134"/>
      <c r="BS192" s="129"/>
      <c r="BT192" s="130"/>
      <c r="BU192" s="79"/>
      <c r="BV192" s="86"/>
      <c r="BW192" s="135"/>
      <c r="BX192" s="134"/>
      <c r="BY192" s="129"/>
      <c r="BZ192" s="130"/>
      <c r="CA192" s="87"/>
      <c r="CB192" s="82"/>
      <c r="CC192" s="154"/>
      <c r="CD192" s="156"/>
      <c r="CE192" s="139"/>
      <c r="CF192" s="132"/>
      <c r="CG192" s="154"/>
      <c r="CH192" s="126"/>
      <c r="CI192" s="142"/>
      <c r="CJ192" s="160"/>
      <c r="CK192" s="174"/>
      <c r="CL192" s="195"/>
      <c r="CM192" s="194"/>
      <c r="CN192" s="163"/>
      <c r="CO192" s="216"/>
      <c r="CP192" s="236">
        <v>0</v>
      </c>
      <c r="CQ192" s="139"/>
      <c r="CR192" s="242">
        <v>0</v>
      </c>
      <c r="CS192" s="174"/>
      <c r="CT192" s="195">
        <v>0</v>
      </c>
      <c r="CU192" s="145"/>
      <c r="CV192" s="163">
        <v>0</v>
      </c>
      <c r="CW192" s="300"/>
      <c r="CX192" s="295"/>
      <c r="CY192" s="90">
        <f>LARGE((H192,J192,X192,Z192,L192,N192,P192,R192,T192,V192,AJ192,AL192,AF192,AH192,AN192,AP192,AR192,AT192,AZ192,BB192,BD192,BF192,BH192,BJ192,BL192,AV192,AX192,BN192,BP192,BR192,BT192,BV192,BX192,BZ192,CB192,CD192,CF192,CH192,CJ192,CL192,CN192,CP192,CR192,CT192,CV192,CX192),1)+LARGE((H192,J192,X192,Z192,L192,N192,P192,R192,T192,V192,AJ192,AL192,AF192,AH192,AN192,AP192,AR192,AT192,AZ192,BB192,BD192,BF192,BH192,BJ192,BL192,AV192,AX192,BN192,BP192,BR192,BT192,BV192,BX192,BZ192,CB192,CD192,CF192,CH192,CJ192,CL192,CN192,CP192,CR192,CT192,CV192,CX192),2)+LARGE((H192,J192,X192,Z192,L192,N192,P192,R192,T192,V192,AJ192,AL192,AF192,AH192,AN192,AP192,AR192,AT192,AZ192,BB192,BD192,BF192,BH192,BJ192,BL192,AV192,AX192,BN192,BP192,BR192,BT192,BV192,BX192,BZ192,CB192,CD192,CF192,CH192,CJ192,CL192,CN192,CP192,CR192,CT192,CV192,CX192),3)+LARGE((H192,J192,X192,Z192,L192,N192,P192,R192,T192,V192,AJ192,AL192,AF192,AH192,AN192,AP192,AR192,AT192,AZ192,BB192,BD192,BF192,BH192,BJ192,BL192,AV192,AX192,BN192,BP192,BR192,BT192,BV192,BX192,BZ192,CB192,CD192,CF192,CH192,CJ192,CL192,CN192,CP192,CR192,CT192,CV192,CX192),4)+LARGE((H192,J192,X192,Z192,L192,N192,P192,R192,T192,V192,AJ192,AL192,AF192,AH192,AN192,AP192,AR192,AT192,AZ192,BB192,BD192,BF192,BH192,BJ192,BL192,AV192,AX192,BN192,BP192,BR192,BT192,BV192,BX192,BZ192,CB192,CD192,CF192,CH192,CJ192,CL192,CN192,CP192,CR192,CT192,CV192,CX192),5)</f>
        <v>0</v>
      </c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</row>
    <row r="193" spans="1:207" s="2" customFormat="1" ht="17.25" thickTop="1" thickBot="1" x14ac:dyDescent="0.3">
      <c r="A193" s="3"/>
      <c r="B193" s="92" t="s">
        <v>588</v>
      </c>
      <c r="C193" s="118" t="s">
        <v>129</v>
      </c>
      <c r="D193" s="121" t="s">
        <v>48</v>
      </c>
      <c r="E193" s="122">
        <v>2004</v>
      </c>
      <c r="F193" s="123" t="s">
        <v>54</v>
      </c>
      <c r="G193" s="135"/>
      <c r="H193" s="126"/>
      <c r="I193" s="129">
        <v>12</v>
      </c>
      <c r="J193" s="128">
        <v>0</v>
      </c>
      <c r="K193" s="124"/>
      <c r="L193" s="125"/>
      <c r="M193" s="127"/>
      <c r="N193" s="128"/>
      <c r="O193" s="216"/>
      <c r="P193" s="236"/>
      <c r="Q193" s="139"/>
      <c r="R193" s="253"/>
      <c r="S193" s="124"/>
      <c r="T193" s="125"/>
      <c r="U193" s="127"/>
      <c r="V193" s="128"/>
      <c r="W193" s="135"/>
      <c r="X193" s="126"/>
      <c r="Y193" s="129"/>
      <c r="Z193" s="128"/>
      <c r="AA193" s="216"/>
      <c r="AB193" s="236"/>
      <c r="AC193" s="139"/>
      <c r="AD193" s="253"/>
      <c r="AE193" s="135"/>
      <c r="AF193" s="126"/>
      <c r="AG193" s="129"/>
      <c r="AH193" s="128"/>
      <c r="AI193" s="135"/>
      <c r="AJ193" s="126"/>
      <c r="AK193" s="129"/>
      <c r="AL193" s="130"/>
      <c r="AM193" s="133">
        <v>63</v>
      </c>
      <c r="AN193" s="131">
        <v>0</v>
      </c>
      <c r="AO193" s="129"/>
      <c r="AP193" s="137"/>
      <c r="AQ193" s="216"/>
      <c r="AR193" s="236"/>
      <c r="AS193" s="139"/>
      <c r="AT193" s="253"/>
      <c r="AU193" s="135"/>
      <c r="AV193" s="126"/>
      <c r="AW193" s="129"/>
      <c r="AX193" s="130"/>
      <c r="AY193" s="135"/>
      <c r="AZ193" s="134"/>
      <c r="BA193" s="129"/>
      <c r="BB193" s="130"/>
      <c r="BC193" s="216"/>
      <c r="BD193" s="236"/>
      <c r="BE193" s="139"/>
      <c r="BF193" s="253"/>
      <c r="BG193" s="79"/>
      <c r="BH193" s="80"/>
      <c r="BI193" s="135"/>
      <c r="BJ193" s="136"/>
      <c r="BK193" s="129"/>
      <c r="BL193" s="130">
        <v>0</v>
      </c>
      <c r="BM193" s="135"/>
      <c r="BN193" s="126"/>
      <c r="BO193" s="142"/>
      <c r="BP193" s="132"/>
      <c r="BQ193" s="135"/>
      <c r="BR193" s="134"/>
      <c r="BS193" s="129"/>
      <c r="BT193" s="130"/>
      <c r="BU193" s="79"/>
      <c r="BV193" s="86"/>
      <c r="BW193" s="135"/>
      <c r="BX193" s="134"/>
      <c r="BY193" s="129"/>
      <c r="BZ193" s="130"/>
      <c r="CA193" s="87"/>
      <c r="CB193" s="82"/>
      <c r="CC193" s="154"/>
      <c r="CD193" s="155"/>
      <c r="CE193" s="139"/>
      <c r="CF193" s="132"/>
      <c r="CG193" s="154"/>
      <c r="CH193" s="126"/>
      <c r="CI193" s="142"/>
      <c r="CJ193" s="132"/>
      <c r="CK193" s="174"/>
      <c r="CL193" s="195"/>
      <c r="CM193" s="194"/>
      <c r="CN193" s="163"/>
      <c r="CO193" s="216"/>
      <c r="CP193" s="236"/>
      <c r="CQ193" s="139"/>
      <c r="CR193" s="253"/>
      <c r="CS193" s="174"/>
      <c r="CT193" s="195">
        <v>0</v>
      </c>
      <c r="CU193" s="145"/>
      <c r="CV193" s="163">
        <v>0</v>
      </c>
      <c r="CW193" s="306"/>
      <c r="CX193" s="307"/>
      <c r="CY193" s="90">
        <f>LARGE((H193,J193,X193,Z193,L193,N193,P193,R193,T193,V193,AJ193,AL193,AF193,AH193,AN193,AP193,AR193,AT193,AZ193,BB193,BD193,BF193,BH193,BJ193,BL193,AV193,AX193,BN193,BP193,BR193,BT193,BV193,BX193,BZ193,CB193,CD193,CF193,CH193,CJ193,CL193,CN193,CP193,CR193,CT193,CV193,CX193),1)+LARGE((H193,J193,X193,Z193,L193,N193,P193,R193,T193,V193,AJ193,AL193,AF193,AH193,AN193,AP193,AR193,AT193,AZ193,BB193,BD193,BF193,BH193,BJ193,BL193,AV193,AX193,BN193,BP193,BR193,BT193,BV193,BX193,BZ193,CB193,CD193,CF193,CH193,CJ193,CL193,CN193,CP193,CR193,CT193,CV193,CX193),2)+LARGE((H193,J193,X193,Z193,L193,N193,P193,R193,T193,V193,AJ193,AL193,AF193,AH193,AN193,AP193,AR193,AT193,AZ193,BB193,BD193,BF193,BH193,BJ193,BL193,AV193,AX193,BN193,BP193,BR193,BT193,BV193,BX193,BZ193,CB193,CD193,CF193,CH193,CJ193,CL193,CN193,CP193,CR193,CT193,CV193,CX193),3)+LARGE((H193,J193,X193,Z193,L193,N193,P193,R193,T193,V193,AJ193,AL193,AF193,AH193,AN193,AP193,AR193,AT193,AZ193,BB193,BD193,BF193,BH193,BJ193,BL193,AV193,AX193,BN193,BP193,BR193,BT193,BV193,BX193,BZ193,CB193,CD193,CF193,CH193,CJ193,CL193,CN193,CP193,CR193,CT193,CV193,CX193),4)+LARGE((H193,J193,X193,Z193,L193,N193,P193,R193,T193,V193,AJ193,AL193,AF193,AH193,AN193,AP193,AR193,AT193,AZ193,BB193,BD193,BF193,BH193,BJ193,BL193,AV193,AX193,BN193,BP193,BR193,BT193,BV193,BX193,BZ193,CB193,CD193,CF193,CH193,CJ193,CL193,CN193,CP193,CR193,CT193,CV193,CX193),5)</f>
        <v>0</v>
      </c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</row>
    <row r="194" spans="1:207" s="2" customFormat="1" ht="17.25" thickTop="1" thickBot="1" x14ac:dyDescent="0.3">
      <c r="A194" s="3"/>
      <c r="B194" s="92" t="s">
        <v>588</v>
      </c>
      <c r="C194" s="118" t="s">
        <v>356</v>
      </c>
      <c r="D194" s="121" t="s">
        <v>66</v>
      </c>
      <c r="E194" s="122">
        <v>2005</v>
      </c>
      <c r="F194" s="123" t="s">
        <v>33</v>
      </c>
      <c r="G194" s="135"/>
      <c r="H194" s="126"/>
      <c r="I194" s="129"/>
      <c r="J194" s="128"/>
      <c r="K194" s="124"/>
      <c r="L194" s="125"/>
      <c r="M194" s="127"/>
      <c r="N194" s="128"/>
      <c r="O194" s="174"/>
      <c r="P194" s="247"/>
      <c r="Q194" s="139">
        <v>40</v>
      </c>
      <c r="R194" s="227">
        <v>0</v>
      </c>
      <c r="S194" s="124"/>
      <c r="T194" s="125"/>
      <c r="U194" s="127"/>
      <c r="V194" s="128"/>
      <c r="W194" s="135"/>
      <c r="X194" s="126"/>
      <c r="Y194" s="129"/>
      <c r="Z194" s="128"/>
      <c r="AA194" s="174"/>
      <c r="AB194" s="247"/>
      <c r="AC194" s="139">
        <v>31</v>
      </c>
      <c r="AD194" s="227">
        <v>0</v>
      </c>
      <c r="AE194" s="135"/>
      <c r="AF194" s="126"/>
      <c r="AG194" s="129">
        <v>42</v>
      </c>
      <c r="AH194" s="128">
        <v>0</v>
      </c>
      <c r="AI194" s="135"/>
      <c r="AJ194" s="126"/>
      <c r="AK194" s="129"/>
      <c r="AL194" s="130"/>
      <c r="AM194" s="133"/>
      <c r="AN194" s="131"/>
      <c r="AO194" s="129"/>
      <c r="AP194" s="137"/>
      <c r="AQ194" s="174"/>
      <c r="AR194" s="247"/>
      <c r="AS194" s="139"/>
      <c r="AT194" s="227"/>
      <c r="AU194" s="135"/>
      <c r="AV194" s="126"/>
      <c r="AW194" s="129"/>
      <c r="AX194" s="130"/>
      <c r="AY194" s="135"/>
      <c r="AZ194" s="134"/>
      <c r="BA194" s="129">
        <v>58</v>
      </c>
      <c r="BB194" s="130">
        <v>0</v>
      </c>
      <c r="BC194" s="174"/>
      <c r="BD194" s="247"/>
      <c r="BE194" s="139">
        <v>14</v>
      </c>
      <c r="BF194" s="227">
        <v>0</v>
      </c>
      <c r="BG194" s="79"/>
      <c r="BH194" s="80"/>
      <c r="BI194" s="135"/>
      <c r="BJ194" s="136"/>
      <c r="BK194" s="129"/>
      <c r="BL194" s="130"/>
      <c r="BM194" s="135"/>
      <c r="BN194" s="126"/>
      <c r="BO194" s="142"/>
      <c r="BP194" s="132"/>
      <c r="BQ194" s="135"/>
      <c r="BR194" s="134"/>
      <c r="BS194" s="129"/>
      <c r="BT194" s="130"/>
      <c r="BU194" s="79"/>
      <c r="BV194" s="86"/>
      <c r="BW194" s="135"/>
      <c r="BX194" s="134"/>
      <c r="BY194" s="129"/>
      <c r="BZ194" s="130"/>
      <c r="CA194" s="87"/>
      <c r="CB194" s="82"/>
      <c r="CC194" s="154"/>
      <c r="CD194" s="156"/>
      <c r="CE194" s="139"/>
      <c r="CF194" s="132"/>
      <c r="CG194" s="154"/>
      <c r="CH194" s="126"/>
      <c r="CI194" s="142"/>
      <c r="CJ194" s="160"/>
      <c r="CK194" s="174"/>
      <c r="CL194" s="195"/>
      <c r="CM194" s="139"/>
      <c r="CN194" s="163">
        <v>0</v>
      </c>
      <c r="CO194" s="174"/>
      <c r="CP194" s="247">
        <v>0</v>
      </c>
      <c r="CQ194" s="139">
        <v>37</v>
      </c>
      <c r="CR194" s="227">
        <v>0</v>
      </c>
      <c r="CS194" s="174"/>
      <c r="CT194" s="195">
        <v>0</v>
      </c>
      <c r="CU194" s="145"/>
      <c r="CV194" s="163">
        <v>0</v>
      </c>
      <c r="CW194" s="300"/>
      <c r="CX194" s="295"/>
      <c r="CY194" s="90">
        <f>LARGE((H194,J194,X194,Z194,L194,N194,P194,R194,T194,V194,AJ194,AL194,AF194,AH194,AN194,AP194,AR194,AT194,AZ194,BB194,BD194,BF194,BH194,BJ194,BL194,AV194,AX194,BN194,BP194,BR194,BT194,BV194,BX194,BZ194,CB194,CD194,CF194,CH194,CJ194,CL194,CN194,CP194,CR194,CT194,CV194,CX194),1)+LARGE((H194,J194,X194,Z194,L194,N194,P194,R194,T194,V194,AJ194,AL194,AF194,AH194,AN194,AP194,AR194,AT194,AZ194,BB194,BD194,BF194,BH194,BJ194,BL194,AV194,AX194,BN194,BP194,BR194,BT194,BV194,BX194,BZ194,CB194,CD194,CF194,CH194,CJ194,CL194,CN194,CP194,CR194,CT194,CV194,CX194),2)+LARGE((H194,J194,X194,Z194,L194,N194,P194,R194,T194,V194,AJ194,AL194,AF194,AH194,AN194,AP194,AR194,AT194,AZ194,BB194,BD194,BF194,BH194,BJ194,BL194,AV194,AX194,BN194,BP194,BR194,BT194,BV194,BX194,BZ194,CB194,CD194,CF194,CH194,CJ194,CL194,CN194,CP194,CR194,CT194,CV194,CX194),3)+LARGE((H194,J194,X194,Z194,L194,N194,P194,R194,T194,V194,AJ194,AL194,AF194,AH194,AN194,AP194,AR194,AT194,AZ194,BB194,BD194,BF194,BH194,BJ194,BL194,AV194,AX194,BN194,BP194,BR194,BT194,BV194,BX194,BZ194,CB194,CD194,CF194,CH194,CJ194,CL194,CN194,CP194,CR194,CT194,CV194,CX194),4)+LARGE((H194,J194,X194,Z194,L194,N194,P194,R194,T194,V194,AJ194,AL194,AF194,AH194,AN194,AP194,AR194,AT194,AZ194,BB194,BD194,BF194,BH194,BJ194,BL194,AV194,AX194,BN194,BP194,BR194,BT194,BV194,BX194,BZ194,CB194,CD194,CF194,CH194,CJ194,CL194,CN194,CP194,CR194,CT194,CV194,CX194),5)</f>
        <v>0</v>
      </c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</row>
    <row r="195" spans="1:207" s="2" customFormat="1" ht="17.25" thickTop="1" thickBot="1" x14ac:dyDescent="0.3">
      <c r="A195" s="3"/>
      <c r="B195" s="92" t="s">
        <v>588</v>
      </c>
      <c r="C195" s="119" t="s">
        <v>128</v>
      </c>
      <c r="D195" s="115" t="s">
        <v>26</v>
      </c>
      <c r="E195" s="116">
        <v>2003</v>
      </c>
      <c r="F195" s="117" t="s">
        <v>158</v>
      </c>
      <c r="G195" s="135"/>
      <c r="H195" s="126"/>
      <c r="I195" s="129"/>
      <c r="J195" s="128"/>
      <c r="K195" s="124"/>
      <c r="L195" s="125"/>
      <c r="M195" s="127"/>
      <c r="N195" s="128"/>
      <c r="O195" s="216"/>
      <c r="P195" s="223"/>
      <c r="Q195" s="139"/>
      <c r="R195" s="242">
        <v>0</v>
      </c>
      <c r="S195" s="124"/>
      <c r="T195" s="125"/>
      <c r="U195" s="127"/>
      <c r="V195" s="128"/>
      <c r="W195" s="135"/>
      <c r="X195" s="126"/>
      <c r="Y195" s="129"/>
      <c r="Z195" s="128"/>
      <c r="AA195" s="216"/>
      <c r="AB195" s="131"/>
      <c r="AC195" s="139"/>
      <c r="AD195" s="242"/>
      <c r="AE195" s="135"/>
      <c r="AF195" s="126"/>
      <c r="AG195" s="129"/>
      <c r="AH195" s="128"/>
      <c r="AI195" s="135"/>
      <c r="AJ195" s="126"/>
      <c r="AK195" s="129"/>
      <c r="AL195" s="130"/>
      <c r="AM195" s="133"/>
      <c r="AN195" s="131"/>
      <c r="AO195" s="129"/>
      <c r="AP195" s="137"/>
      <c r="AQ195" s="216"/>
      <c r="AR195" s="239"/>
      <c r="AS195" s="139"/>
      <c r="AT195" s="242"/>
      <c r="AU195" s="135"/>
      <c r="AV195" s="126"/>
      <c r="AW195" s="129"/>
      <c r="AX195" s="130"/>
      <c r="AY195" s="135"/>
      <c r="AZ195" s="134"/>
      <c r="BA195" s="129"/>
      <c r="BB195" s="130"/>
      <c r="BC195" s="216"/>
      <c r="BD195" s="239"/>
      <c r="BE195" s="139"/>
      <c r="BF195" s="242"/>
      <c r="BG195" s="79"/>
      <c r="BH195" s="80"/>
      <c r="BI195" s="135"/>
      <c r="BJ195" s="136"/>
      <c r="BK195" s="129"/>
      <c r="BL195" s="130"/>
      <c r="BM195" s="135"/>
      <c r="BN195" s="126"/>
      <c r="BO195" s="142"/>
      <c r="BP195" s="132"/>
      <c r="BQ195" s="135"/>
      <c r="BR195" s="134"/>
      <c r="BS195" s="129"/>
      <c r="BT195" s="130"/>
      <c r="BU195" s="79"/>
      <c r="BV195" s="86"/>
      <c r="BW195" s="135"/>
      <c r="BX195" s="134"/>
      <c r="BY195" s="129"/>
      <c r="BZ195" s="130"/>
      <c r="CA195" s="87"/>
      <c r="CB195" s="82"/>
      <c r="CC195" s="154"/>
      <c r="CD195" s="155"/>
      <c r="CE195" s="139">
        <v>28</v>
      </c>
      <c r="CF195" s="132">
        <v>0</v>
      </c>
      <c r="CG195" s="154"/>
      <c r="CH195" s="126"/>
      <c r="CI195" s="142"/>
      <c r="CJ195" s="132"/>
      <c r="CK195" s="174"/>
      <c r="CL195" s="195"/>
      <c r="CM195" s="194"/>
      <c r="CN195" s="163">
        <v>0</v>
      </c>
      <c r="CO195" s="216"/>
      <c r="CP195" s="223"/>
      <c r="CQ195" s="139"/>
      <c r="CR195" s="242">
        <v>0</v>
      </c>
      <c r="CS195" s="174"/>
      <c r="CT195" s="195">
        <v>0</v>
      </c>
      <c r="CU195" s="145"/>
      <c r="CV195" s="163">
        <v>0</v>
      </c>
      <c r="CW195" s="300"/>
      <c r="CX195" s="295"/>
      <c r="CY195" s="90">
        <f>LARGE((H195,J195,X195,Z195,L195,N195,P195,R195,T195,V195,AJ195,AL195,AF195,AH195,AN195,AP195,AR195,AT195,AZ195,BB195,BD195,BF195,BH195,BJ195,BL195,AV195,AX195,BN195,BP195,BR195,BT195,BV195,BX195,BZ195,CB195,CD195,CF195,CH195,CJ195,CL195,CN195,CP195,CR195,CT195,CV195,CX195),1)+LARGE((H195,J195,X195,Z195,L195,N195,P195,R195,T195,V195,AJ195,AL195,AF195,AH195,AN195,AP195,AR195,AT195,AZ195,BB195,BD195,BF195,BH195,BJ195,BL195,AV195,AX195,BN195,BP195,BR195,BT195,BV195,BX195,BZ195,CB195,CD195,CF195,CH195,CJ195,CL195,CN195,CP195,CR195,CT195,CV195,CX195),2)+LARGE((H195,J195,X195,Z195,L195,N195,P195,R195,T195,V195,AJ195,AL195,AF195,AH195,AN195,AP195,AR195,AT195,AZ195,BB195,BD195,BF195,BH195,BJ195,BL195,AV195,AX195,BN195,BP195,BR195,BT195,BV195,BX195,BZ195,CB195,CD195,CF195,CH195,CJ195,CL195,CN195,CP195,CR195,CT195,CV195,CX195),3)+LARGE((H195,J195,X195,Z195,L195,N195,P195,R195,T195,V195,AJ195,AL195,AF195,AH195,AN195,AP195,AR195,AT195,AZ195,BB195,BD195,BF195,BH195,BJ195,BL195,AV195,AX195,BN195,BP195,BR195,BT195,BV195,BX195,BZ195,CB195,CD195,CF195,CH195,CJ195,CL195,CN195,CP195,CR195,CT195,CV195,CX195),4)+LARGE((H195,J195,X195,Z195,L195,N195,P195,R195,T195,V195,AJ195,AL195,AF195,AH195,AN195,AP195,AR195,AT195,AZ195,BB195,BD195,BF195,BH195,BJ195,BL195,AV195,AX195,BN195,BP195,BR195,BT195,BV195,BX195,BZ195,CB195,CD195,CF195,CH195,CJ195,CL195,CN195,CP195,CR195,CT195,CV195,CX195),5)</f>
        <v>0</v>
      </c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</row>
    <row r="196" spans="1:207" s="2" customFormat="1" ht="17.25" thickTop="1" thickBot="1" x14ac:dyDescent="0.3">
      <c r="A196" s="3"/>
      <c r="B196" s="92" t="s">
        <v>588</v>
      </c>
      <c r="C196" s="210" t="s">
        <v>448</v>
      </c>
      <c r="D196" s="207" t="s">
        <v>449</v>
      </c>
      <c r="E196" s="208">
        <v>2006</v>
      </c>
      <c r="F196" s="209" t="s">
        <v>59</v>
      </c>
      <c r="G196" s="135"/>
      <c r="H196" s="126"/>
      <c r="I196" s="129"/>
      <c r="J196" s="128"/>
      <c r="K196" s="124"/>
      <c r="L196" s="125"/>
      <c r="M196" s="127"/>
      <c r="N196" s="128"/>
      <c r="O196" s="174"/>
      <c r="P196" s="247"/>
      <c r="Q196" s="139"/>
      <c r="R196" s="242"/>
      <c r="S196" s="124"/>
      <c r="T196" s="125"/>
      <c r="U196" s="127"/>
      <c r="V196" s="128"/>
      <c r="W196" s="135"/>
      <c r="X196" s="126"/>
      <c r="Y196" s="129"/>
      <c r="Z196" s="128"/>
      <c r="AA196" s="174"/>
      <c r="AB196" s="247"/>
      <c r="AC196" s="139">
        <v>22</v>
      </c>
      <c r="AD196" s="227">
        <v>0</v>
      </c>
      <c r="AE196" s="135"/>
      <c r="AF196" s="126"/>
      <c r="AG196" s="129">
        <v>31</v>
      </c>
      <c r="AH196" s="128">
        <v>0</v>
      </c>
      <c r="AI196" s="135"/>
      <c r="AJ196" s="126"/>
      <c r="AK196" s="129"/>
      <c r="AL196" s="130"/>
      <c r="AM196" s="133"/>
      <c r="AN196" s="131"/>
      <c r="AO196" s="129"/>
      <c r="AP196" s="137"/>
      <c r="AQ196" s="174"/>
      <c r="AR196" s="247"/>
      <c r="AS196" s="139">
        <v>22</v>
      </c>
      <c r="AT196" s="227">
        <v>0</v>
      </c>
      <c r="AU196" s="135"/>
      <c r="AV196" s="126"/>
      <c r="AW196" s="129"/>
      <c r="AX196" s="130"/>
      <c r="AY196" s="135"/>
      <c r="AZ196" s="134"/>
      <c r="BA196" s="129"/>
      <c r="BB196" s="130"/>
      <c r="BC196" s="174"/>
      <c r="BD196" s="247"/>
      <c r="BE196" s="139">
        <v>20</v>
      </c>
      <c r="BF196" s="227">
        <v>0</v>
      </c>
      <c r="BG196" s="79"/>
      <c r="BH196" s="80"/>
      <c r="BI196" s="135"/>
      <c r="BJ196" s="136"/>
      <c r="BK196" s="129"/>
      <c r="BL196" s="130"/>
      <c r="BM196" s="135"/>
      <c r="BN196" s="126"/>
      <c r="BO196" s="142"/>
      <c r="BP196" s="132"/>
      <c r="BQ196" s="135"/>
      <c r="BR196" s="134"/>
      <c r="BS196" s="129"/>
      <c r="BT196" s="130"/>
      <c r="BU196" s="79"/>
      <c r="BV196" s="86"/>
      <c r="BW196" s="135"/>
      <c r="BX196" s="134"/>
      <c r="BY196" s="129"/>
      <c r="BZ196" s="130"/>
      <c r="CA196" s="87"/>
      <c r="CB196" s="82"/>
      <c r="CC196" s="154"/>
      <c r="CD196" s="155"/>
      <c r="CE196" s="139"/>
      <c r="CF196" s="132"/>
      <c r="CG196" s="154"/>
      <c r="CH196" s="126"/>
      <c r="CI196" s="142"/>
      <c r="CJ196" s="144"/>
      <c r="CK196" s="174"/>
      <c r="CL196" s="195"/>
      <c r="CM196" s="194"/>
      <c r="CN196" s="163">
        <v>0</v>
      </c>
      <c r="CO196" s="174"/>
      <c r="CP196" s="247">
        <v>0</v>
      </c>
      <c r="CQ196" s="139"/>
      <c r="CR196" s="242"/>
      <c r="CS196" s="174"/>
      <c r="CT196" s="195">
        <v>0</v>
      </c>
      <c r="CU196" s="145"/>
      <c r="CV196" s="163">
        <v>0</v>
      </c>
      <c r="CW196" s="300"/>
      <c r="CX196" s="295">
        <v>0</v>
      </c>
      <c r="CY196" s="90">
        <f>LARGE((H196,J196,X196,Z196,L196,N196,P196,R196,T196,V196,AJ196,AL196,AF196,AH196,AN196,AP196,AR196,AT196,AZ196,BB196,BD196,BF196,BH196,BJ196,BL196,AV196,AX196,BN196,BP196,BR196,BT196,BV196,BX196,BZ196,CB196,CD196,CF196,CH196,CJ196,CL196,CN196,CP196,CR196,CT196,CV196,CX196),1)+LARGE((H196,J196,X196,Z196,L196,N196,P196,R196,T196,V196,AJ196,AL196,AF196,AH196,AN196,AP196,AR196,AT196,AZ196,BB196,BD196,BF196,BH196,BJ196,BL196,AV196,AX196,BN196,BP196,BR196,BT196,BV196,BX196,BZ196,CB196,CD196,CF196,CH196,CJ196,CL196,CN196,CP196,CR196,CT196,CV196,CX196),2)+LARGE((H196,J196,X196,Z196,L196,N196,P196,R196,T196,V196,AJ196,AL196,AF196,AH196,AN196,AP196,AR196,AT196,AZ196,BB196,BD196,BF196,BH196,BJ196,BL196,AV196,AX196,BN196,BP196,BR196,BT196,BV196,BX196,BZ196,CB196,CD196,CF196,CH196,CJ196,CL196,CN196,CP196,CR196,CT196,CV196,CX196),3)+LARGE((H196,J196,X196,Z196,L196,N196,P196,R196,T196,V196,AJ196,AL196,AF196,AH196,AN196,AP196,AR196,AT196,AZ196,BB196,BD196,BF196,BH196,BJ196,BL196,AV196,AX196,BN196,BP196,BR196,BT196,BV196,BX196,BZ196,CB196,CD196,CF196,CH196,CJ196,CL196,CN196,CP196,CR196,CT196,CV196,CX196),4)+LARGE((H196,J196,X196,Z196,L196,N196,P196,R196,T196,V196,AJ196,AL196,AF196,AH196,AN196,AP196,AR196,AT196,AZ196,BB196,BD196,BF196,BH196,BJ196,BL196,AV196,AX196,BN196,BP196,BR196,BT196,BV196,BX196,BZ196,CB196,CD196,CF196,CH196,CJ196,CL196,CN196,CP196,CR196,CT196,CV196,CX196),5)</f>
        <v>0</v>
      </c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</row>
    <row r="197" spans="1:207" s="2" customFormat="1" ht="17.25" thickTop="1" thickBot="1" x14ac:dyDescent="0.3">
      <c r="A197" s="3"/>
      <c r="B197" s="92" t="s">
        <v>588</v>
      </c>
      <c r="C197" s="118" t="s">
        <v>515</v>
      </c>
      <c r="D197" s="121" t="s">
        <v>57</v>
      </c>
      <c r="E197" s="122">
        <v>2005</v>
      </c>
      <c r="F197" s="123"/>
      <c r="G197" s="135"/>
      <c r="H197" s="126"/>
      <c r="I197" s="129"/>
      <c r="J197" s="128"/>
      <c r="K197" s="124"/>
      <c r="L197" s="125"/>
      <c r="M197" s="127"/>
      <c r="N197" s="128"/>
      <c r="O197" s="216"/>
      <c r="P197" s="247"/>
      <c r="Q197" s="139"/>
      <c r="R197" s="227"/>
      <c r="S197" s="124"/>
      <c r="T197" s="125"/>
      <c r="U197" s="127"/>
      <c r="V197" s="128"/>
      <c r="W197" s="135"/>
      <c r="X197" s="126"/>
      <c r="Y197" s="129"/>
      <c r="Z197" s="128"/>
      <c r="AA197" s="216"/>
      <c r="AB197" s="247"/>
      <c r="AC197" s="139"/>
      <c r="AD197" s="227"/>
      <c r="AE197" s="135"/>
      <c r="AF197" s="126"/>
      <c r="AG197" s="129"/>
      <c r="AH197" s="128"/>
      <c r="AI197" s="135"/>
      <c r="AJ197" s="126"/>
      <c r="AK197" s="129"/>
      <c r="AL197" s="130"/>
      <c r="AM197" s="133"/>
      <c r="AN197" s="131"/>
      <c r="AO197" s="129">
        <v>49</v>
      </c>
      <c r="AP197" s="137">
        <v>0</v>
      </c>
      <c r="AQ197" s="216"/>
      <c r="AR197" s="247"/>
      <c r="AS197" s="139"/>
      <c r="AT197" s="227"/>
      <c r="AU197" s="135"/>
      <c r="AV197" s="126"/>
      <c r="AW197" s="129"/>
      <c r="AX197" s="130"/>
      <c r="AY197" s="135"/>
      <c r="AZ197" s="134"/>
      <c r="BA197" s="129">
        <v>55</v>
      </c>
      <c r="BB197" s="130">
        <v>0</v>
      </c>
      <c r="BC197" s="216"/>
      <c r="BD197" s="247"/>
      <c r="BE197" s="139"/>
      <c r="BF197" s="227"/>
      <c r="BG197" s="79"/>
      <c r="BH197" s="80"/>
      <c r="BI197" s="135"/>
      <c r="BJ197" s="136"/>
      <c r="BK197" s="129"/>
      <c r="BL197" s="130"/>
      <c r="BM197" s="135"/>
      <c r="BN197" s="126"/>
      <c r="BO197" s="142"/>
      <c r="BP197" s="132"/>
      <c r="BQ197" s="135"/>
      <c r="BR197" s="134"/>
      <c r="BS197" s="129"/>
      <c r="BT197" s="130"/>
      <c r="BU197" s="79"/>
      <c r="BV197" s="86"/>
      <c r="BW197" s="135"/>
      <c r="BX197" s="134"/>
      <c r="BY197" s="129"/>
      <c r="BZ197" s="130"/>
      <c r="CA197" s="87"/>
      <c r="CB197" s="82"/>
      <c r="CC197" s="154"/>
      <c r="CD197" s="155"/>
      <c r="CE197" s="139"/>
      <c r="CF197" s="132"/>
      <c r="CG197" s="154"/>
      <c r="CH197" s="126"/>
      <c r="CI197" s="142"/>
      <c r="CJ197" s="132"/>
      <c r="CK197" s="174"/>
      <c r="CL197" s="195"/>
      <c r="CM197" s="194"/>
      <c r="CN197" s="163"/>
      <c r="CO197" s="216"/>
      <c r="CP197" s="247"/>
      <c r="CQ197" s="139"/>
      <c r="CR197" s="242">
        <v>0</v>
      </c>
      <c r="CS197" s="174"/>
      <c r="CT197" s="195">
        <v>0</v>
      </c>
      <c r="CU197" s="139"/>
      <c r="CV197" s="163">
        <v>0</v>
      </c>
      <c r="CW197" s="300"/>
      <c r="CX197" s="295">
        <v>0</v>
      </c>
      <c r="CY197" s="90">
        <f>LARGE((H197,J197,X197,Z197,L197,N197,P197,R197,T197,V197,AJ197,AL197,AF197,AH197,AN197,AP197,AR197,AT197,AZ197,BB197,BD197,BF197,BH197,BJ197,BL197,AV197,AX197,BN197,BP197,BR197,BT197,BV197,BX197,BZ197,CB197,CD197,CF197,CH197,CJ197,CL197,CN197,CP197,CR197,CT197,CV197,CX197),1)+LARGE((H197,J197,X197,Z197,L197,N197,P197,R197,T197,V197,AJ197,AL197,AF197,AH197,AN197,AP197,AR197,AT197,AZ197,BB197,BD197,BF197,BH197,BJ197,BL197,AV197,AX197,BN197,BP197,BR197,BT197,BV197,BX197,BZ197,CB197,CD197,CF197,CH197,CJ197,CL197,CN197,CP197,CR197,CT197,CV197,CX197),2)+LARGE((H197,J197,X197,Z197,L197,N197,P197,R197,T197,V197,AJ197,AL197,AF197,AH197,AN197,AP197,AR197,AT197,AZ197,BB197,BD197,BF197,BH197,BJ197,BL197,AV197,AX197,BN197,BP197,BR197,BT197,BV197,BX197,BZ197,CB197,CD197,CF197,CH197,CJ197,CL197,CN197,CP197,CR197,CT197,CV197,CX197),3)+LARGE((H197,J197,X197,Z197,L197,N197,P197,R197,T197,V197,AJ197,AL197,AF197,AH197,AN197,AP197,AR197,AT197,AZ197,BB197,BD197,BF197,BH197,BJ197,BL197,AV197,AX197,BN197,BP197,BR197,BT197,BV197,BX197,BZ197,CB197,CD197,CF197,CH197,CJ197,CL197,CN197,CP197,CR197,CT197,CV197,CX197),4)+LARGE((H197,J197,X197,Z197,L197,N197,P197,R197,T197,V197,AJ197,AL197,AF197,AH197,AN197,AP197,AR197,AT197,AZ197,BB197,BD197,BF197,BH197,BJ197,BL197,AV197,AX197,BN197,BP197,BR197,BT197,BV197,BX197,BZ197,CB197,CD197,CF197,CH197,CJ197,CL197,CN197,CP197,CR197,CT197,CV197,CX197),5)</f>
        <v>0</v>
      </c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</row>
    <row r="198" spans="1:207" s="2" customFormat="1" ht="17.25" thickTop="1" thickBot="1" x14ac:dyDescent="0.3">
      <c r="A198" s="3"/>
      <c r="B198" s="92" t="s">
        <v>588</v>
      </c>
      <c r="C198" s="210" t="s">
        <v>580</v>
      </c>
      <c r="D198" s="207" t="s">
        <v>581</v>
      </c>
      <c r="E198" s="208">
        <v>2006</v>
      </c>
      <c r="F198" s="209" t="s">
        <v>33</v>
      </c>
      <c r="G198" s="135"/>
      <c r="H198" s="126"/>
      <c r="I198" s="129"/>
      <c r="J198" s="128"/>
      <c r="K198" s="124"/>
      <c r="L198" s="125"/>
      <c r="M198" s="127"/>
      <c r="N198" s="128"/>
      <c r="O198" s="174"/>
      <c r="P198" s="247"/>
      <c r="Q198" s="139"/>
      <c r="R198" s="242"/>
      <c r="S198" s="124"/>
      <c r="T198" s="125"/>
      <c r="U198" s="127"/>
      <c r="V198" s="128"/>
      <c r="W198" s="135"/>
      <c r="X198" s="126"/>
      <c r="Y198" s="129"/>
      <c r="Z198" s="128"/>
      <c r="AA198" s="174"/>
      <c r="AB198" s="247"/>
      <c r="AC198" s="139"/>
      <c r="AD198" s="227"/>
      <c r="AE198" s="135"/>
      <c r="AF198" s="126"/>
      <c r="AG198" s="129"/>
      <c r="AH198" s="128"/>
      <c r="AI198" s="135"/>
      <c r="AJ198" s="126"/>
      <c r="AK198" s="129"/>
      <c r="AL198" s="130"/>
      <c r="AM198" s="133"/>
      <c r="AN198" s="131"/>
      <c r="AO198" s="129"/>
      <c r="AP198" s="137"/>
      <c r="AQ198" s="174"/>
      <c r="AR198" s="247"/>
      <c r="AS198" s="139"/>
      <c r="AT198" s="254"/>
      <c r="AU198" s="135"/>
      <c r="AV198" s="126"/>
      <c r="AW198" s="129"/>
      <c r="AX198" s="130"/>
      <c r="AY198" s="135"/>
      <c r="AZ198" s="134"/>
      <c r="BA198" s="129"/>
      <c r="BB198" s="130"/>
      <c r="BC198" s="174"/>
      <c r="BD198" s="247"/>
      <c r="BE198" s="139">
        <v>15</v>
      </c>
      <c r="BF198" s="254">
        <v>0</v>
      </c>
      <c r="BG198" s="79"/>
      <c r="BH198" s="80"/>
      <c r="BI198" s="135"/>
      <c r="BJ198" s="136"/>
      <c r="BK198" s="129"/>
      <c r="BL198" s="130"/>
      <c r="BM198" s="135"/>
      <c r="BN198" s="126"/>
      <c r="BO198" s="142"/>
      <c r="BP198" s="132"/>
      <c r="BQ198" s="135"/>
      <c r="BR198" s="134"/>
      <c r="BS198" s="129"/>
      <c r="BT198" s="130"/>
      <c r="BU198" s="79"/>
      <c r="BV198" s="86"/>
      <c r="BW198" s="135"/>
      <c r="BX198" s="134"/>
      <c r="BY198" s="129"/>
      <c r="BZ198" s="130"/>
      <c r="CA198" s="87"/>
      <c r="CB198" s="82"/>
      <c r="CC198" s="154"/>
      <c r="CD198" s="155"/>
      <c r="CE198" s="139"/>
      <c r="CF198" s="132"/>
      <c r="CG198" s="154"/>
      <c r="CH198" s="126"/>
      <c r="CI198" s="142"/>
      <c r="CJ198" s="144"/>
      <c r="CK198" s="174"/>
      <c r="CL198" s="195"/>
      <c r="CM198" s="194"/>
      <c r="CN198" s="163"/>
      <c r="CO198" s="174"/>
      <c r="CP198" s="247"/>
      <c r="CQ198" s="139"/>
      <c r="CR198" s="242">
        <v>0</v>
      </c>
      <c r="CS198" s="174"/>
      <c r="CT198" s="195">
        <v>0</v>
      </c>
      <c r="CU198" s="145"/>
      <c r="CV198" s="163">
        <v>0</v>
      </c>
      <c r="CW198" s="301"/>
      <c r="CX198" s="296">
        <v>0</v>
      </c>
      <c r="CY198" s="90">
        <f>LARGE((H198,J198,X198,Z198,L198,N198,P198,R198,T198,V198,AJ198,AL198,AF198,AH198,AN198,AP198,AR198,AT198,AZ198,BB198,BD198,BF198,BH198,BJ198,BL198,AV198,AX198,BN198,BP198,BR198,BT198,BV198,BX198,BZ198,CB198,CD198,CF198,CH198,CJ198,CL198,CN198,CP198,CR198,CT198,CV198,CX198),1)+LARGE((H198,J198,X198,Z198,L198,N198,P198,R198,T198,V198,AJ198,AL198,AF198,AH198,AN198,AP198,AR198,AT198,AZ198,BB198,BD198,BF198,BH198,BJ198,BL198,AV198,AX198,BN198,BP198,BR198,BT198,BV198,BX198,BZ198,CB198,CD198,CF198,CH198,CJ198,CL198,CN198,CP198,CR198,CT198,CV198,CX198),2)+LARGE((H198,J198,X198,Z198,L198,N198,P198,R198,T198,V198,AJ198,AL198,AF198,AH198,AN198,AP198,AR198,AT198,AZ198,BB198,BD198,BF198,BH198,BJ198,BL198,AV198,AX198,BN198,BP198,BR198,BT198,BV198,BX198,BZ198,CB198,CD198,CF198,CH198,CJ198,CL198,CN198,CP198,CR198,CT198,CV198,CX198),3)+LARGE((H198,J198,X198,Z198,L198,N198,P198,R198,T198,V198,AJ198,AL198,AF198,AH198,AN198,AP198,AR198,AT198,AZ198,BB198,BD198,BF198,BH198,BJ198,BL198,AV198,AX198,BN198,BP198,BR198,BT198,BV198,BX198,BZ198,CB198,CD198,CF198,CH198,CJ198,CL198,CN198,CP198,CR198,CT198,CV198,CX198),4)+LARGE((H198,J198,X198,Z198,L198,N198,P198,R198,T198,V198,AJ198,AL198,AF198,AH198,AN198,AP198,AR198,AT198,AZ198,BB198,BD198,BF198,BH198,BJ198,BL198,AV198,AX198,BN198,BP198,BR198,BT198,BV198,BX198,BZ198,CB198,CD198,CF198,CH198,CJ198,CL198,CN198,CP198,CR198,CT198,CV198,CX198),5)</f>
        <v>0</v>
      </c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</row>
    <row r="199" spans="1:207" s="2" customFormat="1" ht="17.25" thickTop="1" thickBot="1" x14ac:dyDescent="0.3">
      <c r="A199" s="3"/>
      <c r="B199" s="92" t="s">
        <v>588</v>
      </c>
      <c r="C199" s="118" t="s">
        <v>560</v>
      </c>
      <c r="D199" s="121" t="s">
        <v>561</v>
      </c>
      <c r="E199" s="122">
        <v>2005</v>
      </c>
      <c r="F199" s="123" t="s">
        <v>162</v>
      </c>
      <c r="G199" s="135"/>
      <c r="H199" s="126"/>
      <c r="I199" s="129"/>
      <c r="J199" s="128"/>
      <c r="K199" s="124"/>
      <c r="L199" s="125"/>
      <c r="M199" s="127"/>
      <c r="N199" s="128"/>
      <c r="O199" s="174"/>
      <c r="P199" s="247"/>
      <c r="Q199" s="139"/>
      <c r="R199" s="242"/>
      <c r="S199" s="124"/>
      <c r="T199" s="125"/>
      <c r="U199" s="127"/>
      <c r="V199" s="128"/>
      <c r="W199" s="135"/>
      <c r="X199" s="126"/>
      <c r="Y199" s="129"/>
      <c r="Z199" s="128"/>
      <c r="AA199" s="174"/>
      <c r="AB199" s="247"/>
      <c r="AC199" s="139"/>
      <c r="AD199" s="227"/>
      <c r="AE199" s="135"/>
      <c r="AF199" s="134"/>
      <c r="AG199" s="129"/>
      <c r="AH199" s="128"/>
      <c r="AI199" s="135"/>
      <c r="AJ199" s="126"/>
      <c r="AK199" s="129"/>
      <c r="AL199" s="130"/>
      <c r="AM199" s="133"/>
      <c r="AN199" s="131"/>
      <c r="AO199" s="129"/>
      <c r="AP199" s="137"/>
      <c r="AQ199" s="174"/>
      <c r="AR199" s="247"/>
      <c r="AS199" s="139"/>
      <c r="AT199" s="227"/>
      <c r="AU199" s="135"/>
      <c r="AV199" s="126"/>
      <c r="AW199" s="129"/>
      <c r="AX199" s="130"/>
      <c r="AY199" s="135"/>
      <c r="AZ199" s="134"/>
      <c r="BA199" s="129">
        <v>68</v>
      </c>
      <c r="BB199" s="130">
        <v>0</v>
      </c>
      <c r="BC199" s="174"/>
      <c r="BD199" s="247"/>
      <c r="BE199" s="139"/>
      <c r="BF199" s="227"/>
      <c r="BG199" s="79"/>
      <c r="BH199" s="80"/>
      <c r="BI199" s="135"/>
      <c r="BJ199" s="136"/>
      <c r="BK199" s="129"/>
      <c r="BL199" s="130"/>
      <c r="BM199" s="135"/>
      <c r="BN199" s="126"/>
      <c r="BO199" s="142"/>
      <c r="BP199" s="132"/>
      <c r="BQ199" s="135"/>
      <c r="BR199" s="134"/>
      <c r="BS199" s="129"/>
      <c r="BT199" s="130"/>
      <c r="BU199" s="79"/>
      <c r="BV199" s="86"/>
      <c r="BW199" s="135"/>
      <c r="BX199" s="134"/>
      <c r="BY199" s="129"/>
      <c r="BZ199" s="130"/>
      <c r="CA199" s="87"/>
      <c r="CB199" s="82"/>
      <c r="CC199" s="154"/>
      <c r="CD199" s="155"/>
      <c r="CE199" s="139"/>
      <c r="CF199" s="132"/>
      <c r="CG199" s="154"/>
      <c r="CH199" s="126"/>
      <c r="CI199" s="142"/>
      <c r="CJ199" s="144"/>
      <c r="CK199" s="174"/>
      <c r="CL199" s="195"/>
      <c r="CM199" s="194"/>
      <c r="CN199" s="163"/>
      <c r="CO199" s="174"/>
      <c r="CP199" s="247"/>
      <c r="CQ199" s="139"/>
      <c r="CR199" s="242">
        <v>0</v>
      </c>
      <c r="CS199" s="174"/>
      <c r="CT199" s="195">
        <v>0</v>
      </c>
      <c r="CU199" s="145"/>
      <c r="CV199" s="163">
        <v>0</v>
      </c>
      <c r="CW199" s="300"/>
      <c r="CX199" s="295">
        <v>0</v>
      </c>
      <c r="CY199" s="90">
        <f>LARGE((H199,J199,X199,Z199,L199,N199,P199,R199,T199,V199,AJ199,AL199,AF199,AH199,AN199,AP199,AR199,AT199,AZ199,BB199,BD199,BF199,BH199,BJ199,BL199,AV199,AX199,BN199,BP199,BR199,BT199,BV199,BX199,BZ199,CB199,CD199,CF199,CH199,CJ199,CL199,CN199,CP199,CR199,CT199,CV199,CX199),1)+LARGE((H199,J199,X199,Z199,L199,N199,P199,R199,T199,V199,AJ199,AL199,AF199,AH199,AN199,AP199,AR199,AT199,AZ199,BB199,BD199,BF199,BH199,BJ199,BL199,AV199,AX199,BN199,BP199,BR199,BT199,BV199,BX199,BZ199,CB199,CD199,CF199,CH199,CJ199,CL199,CN199,CP199,CR199,CT199,CV199,CX199),2)+LARGE((H199,J199,X199,Z199,L199,N199,P199,R199,T199,V199,AJ199,AL199,AF199,AH199,AN199,AP199,AR199,AT199,AZ199,BB199,BD199,BF199,BH199,BJ199,BL199,AV199,AX199,BN199,BP199,BR199,BT199,BV199,BX199,BZ199,CB199,CD199,CF199,CH199,CJ199,CL199,CN199,CP199,CR199,CT199,CV199,CX199),3)+LARGE((H199,J199,X199,Z199,L199,N199,P199,R199,T199,V199,AJ199,AL199,AF199,AH199,AN199,AP199,AR199,AT199,AZ199,BB199,BD199,BF199,BH199,BJ199,BL199,AV199,AX199,BN199,BP199,BR199,BT199,BV199,BX199,BZ199,CB199,CD199,CF199,CH199,CJ199,CL199,CN199,CP199,CR199,CT199,CV199,CX199),4)+LARGE((H199,J199,X199,Z199,L199,N199,P199,R199,T199,V199,AJ199,AL199,AF199,AH199,AN199,AP199,AR199,AT199,AZ199,BB199,BD199,BF199,BH199,BJ199,BL199,AV199,AX199,BN199,BP199,BR199,BT199,BV199,BX199,BZ199,CB199,CD199,CF199,CH199,CJ199,CL199,CN199,CP199,CR199,CT199,CV199,CX199),5)</f>
        <v>0</v>
      </c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</row>
    <row r="200" spans="1:207" s="2" customFormat="1" ht="17.25" thickTop="1" thickBot="1" x14ac:dyDescent="0.3">
      <c r="A200" s="3"/>
      <c r="B200" s="92" t="s">
        <v>588</v>
      </c>
      <c r="C200" s="210" t="s">
        <v>413</v>
      </c>
      <c r="D200" s="207" t="s">
        <v>70</v>
      </c>
      <c r="E200" s="208">
        <v>2006</v>
      </c>
      <c r="F200" s="209" t="s">
        <v>41</v>
      </c>
      <c r="G200" s="135"/>
      <c r="H200" s="126"/>
      <c r="I200" s="129"/>
      <c r="J200" s="128"/>
      <c r="K200" s="124"/>
      <c r="L200" s="125"/>
      <c r="M200" s="127"/>
      <c r="N200" s="128"/>
      <c r="O200" s="216"/>
      <c r="P200" s="236"/>
      <c r="Q200" s="139">
        <v>26</v>
      </c>
      <c r="R200" s="227">
        <v>0</v>
      </c>
      <c r="S200" s="124"/>
      <c r="T200" s="125"/>
      <c r="U200" s="127"/>
      <c r="V200" s="128"/>
      <c r="W200" s="135"/>
      <c r="X200" s="126"/>
      <c r="Y200" s="129"/>
      <c r="Z200" s="128"/>
      <c r="AA200" s="216"/>
      <c r="AB200" s="236"/>
      <c r="AC200" s="139"/>
      <c r="AD200" s="227"/>
      <c r="AE200" s="135"/>
      <c r="AF200" s="126"/>
      <c r="AG200" s="129"/>
      <c r="AH200" s="128"/>
      <c r="AI200" s="135"/>
      <c r="AJ200" s="126"/>
      <c r="AK200" s="129"/>
      <c r="AL200" s="130"/>
      <c r="AM200" s="133"/>
      <c r="AN200" s="131"/>
      <c r="AO200" s="129"/>
      <c r="AP200" s="137"/>
      <c r="AQ200" s="216"/>
      <c r="AR200" s="236"/>
      <c r="AS200" s="139"/>
      <c r="AT200" s="227"/>
      <c r="AU200" s="135"/>
      <c r="AV200" s="126"/>
      <c r="AW200" s="129"/>
      <c r="AX200" s="130"/>
      <c r="AY200" s="135"/>
      <c r="AZ200" s="134"/>
      <c r="BA200" s="129"/>
      <c r="BB200" s="130"/>
      <c r="BC200" s="216"/>
      <c r="BD200" s="236"/>
      <c r="BE200" s="139"/>
      <c r="BF200" s="227"/>
      <c r="BG200" s="79"/>
      <c r="BH200" s="80"/>
      <c r="BI200" s="135"/>
      <c r="BJ200" s="136"/>
      <c r="BK200" s="129"/>
      <c r="BL200" s="130"/>
      <c r="BM200" s="135"/>
      <c r="BN200" s="126"/>
      <c r="BO200" s="142"/>
      <c r="BP200" s="132"/>
      <c r="BQ200" s="135"/>
      <c r="BR200" s="134"/>
      <c r="BS200" s="129"/>
      <c r="BT200" s="130"/>
      <c r="BU200" s="79"/>
      <c r="BV200" s="86"/>
      <c r="BW200" s="135"/>
      <c r="BX200" s="134"/>
      <c r="BY200" s="129"/>
      <c r="BZ200" s="130"/>
      <c r="CA200" s="87"/>
      <c r="CB200" s="82"/>
      <c r="CC200" s="154"/>
      <c r="CD200" s="155"/>
      <c r="CE200" s="139"/>
      <c r="CF200" s="132"/>
      <c r="CG200" s="154"/>
      <c r="CH200" s="126"/>
      <c r="CI200" s="142"/>
      <c r="CJ200" s="132"/>
      <c r="CK200" s="174"/>
      <c r="CL200" s="195"/>
      <c r="CM200" s="194"/>
      <c r="CN200" s="163"/>
      <c r="CO200" s="216"/>
      <c r="CP200" s="236">
        <v>0</v>
      </c>
      <c r="CQ200" s="139"/>
      <c r="CR200" s="242">
        <v>0</v>
      </c>
      <c r="CS200" s="174"/>
      <c r="CT200" s="195">
        <v>0</v>
      </c>
      <c r="CU200" s="139"/>
      <c r="CV200" s="163">
        <v>0</v>
      </c>
      <c r="CW200" s="300"/>
      <c r="CX200" s="295"/>
      <c r="CY200" s="90">
        <f>LARGE((H200,J200,X200,Z200,L200,N200,P200,R200,T200,V200,AJ200,AL200,AF200,AH200,AN200,AP200,AR200,AT200,AZ200,BB200,BD200,BF200,BH200,BJ200,BL200,AV200,AX200,BN200,BP200,BR200,BT200,BV200,BX200,BZ200,CB200,CD200,CF200,CH200,CJ200,CL200,CN200,CP200,CR200,CT200,CV200,CX200),1)+LARGE((H200,J200,X200,Z200,L200,N200,P200,R200,T200,V200,AJ200,AL200,AF200,AH200,AN200,AP200,AR200,AT200,AZ200,BB200,BD200,BF200,BH200,BJ200,BL200,AV200,AX200,BN200,BP200,BR200,BT200,BV200,BX200,BZ200,CB200,CD200,CF200,CH200,CJ200,CL200,CN200,CP200,CR200,CT200,CV200,CX200),2)+LARGE((H200,J200,X200,Z200,L200,N200,P200,R200,T200,V200,AJ200,AL200,AF200,AH200,AN200,AP200,AR200,AT200,AZ200,BB200,BD200,BF200,BH200,BJ200,BL200,AV200,AX200,BN200,BP200,BR200,BT200,BV200,BX200,BZ200,CB200,CD200,CF200,CH200,CJ200,CL200,CN200,CP200,CR200,CT200,CV200,CX200),3)+LARGE((H200,J200,X200,Z200,L200,N200,P200,R200,T200,V200,AJ200,AL200,AF200,AH200,AN200,AP200,AR200,AT200,AZ200,BB200,BD200,BF200,BH200,BJ200,BL200,AV200,AX200,BN200,BP200,BR200,BT200,BV200,BX200,BZ200,CB200,CD200,CF200,CH200,CJ200,CL200,CN200,CP200,CR200,CT200,CV200,CX200),4)+LARGE((H200,J200,X200,Z200,L200,N200,P200,R200,T200,V200,AJ200,AL200,AF200,AH200,AN200,AP200,AR200,AT200,AZ200,BB200,BD200,BF200,BH200,BJ200,BL200,AV200,AX200,BN200,BP200,BR200,BT200,BV200,BX200,BZ200,CB200,CD200,CF200,CH200,CJ200,CL200,CN200,CP200,CR200,CT200,CV200,CX200),5)</f>
        <v>0</v>
      </c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</row>
    <row r="201" spans="1:207" s="2" customFormat="1" ht="17.25" thickTop="1" thickBot="1" x14ac:dyDescent="0.3">
      <c r="A201" s="3"/>
      <c r="B201" s="92" t="s">
        <v>588</v>
      </c>
      <c r="C201" s="210" t="s">
        <v>342</v>
      </c>
      <c r="D201" s="207" t="s">
        <v>343</v>
      </c>
      <c r="E201" s="208">
        <v>2006</v>
      </c>
      <c r="F201" s="209" t="s">
        <v>67</v>
      </c>
      <c r="G201" s="135"/>
      <c r="H201" s="126"/>
      <c r="I201" s="129"/>
      <c r="J201" s="128"/>
      <c r="K201" s="124"/>
      <c r="L201" s="125"/>
      <c r="M201" s="127"/>
      <c r="N201" s="128"/>
      <c r="O201" s="216"/>
      <c r="P201" s="247"/>
      <c r="Q201" s="139">
        <v>28</v>
      </c>
      <c r="R201" s="227">
        <v>0</v>
      </c>
      <c r="S201" s="124"/>
      <c r="T201" s="125"/>
      <c r="U201" s="127"/>
      <c r="V201" s="128"/>
      <c r="W201" s="135"/>
      <c r="X201" s="126"/>
      <c r="Y201" s="129"/>
      <c r="Z201" s="128"/>
      <c r="AA201" s="216"/>
      <c r="AB201" s="247"/>
      <c r="AC201" s="139"/>
      <c r="AD201" s="227"/>
      <c r="AE201" s="135"/>
      <c r="AF201" s="126"/>
      <c r="AG201" s="129"/>
      <c r="AH201" s="128"/>
      <c r="AI201" s="135"/>
      <c r="AJ201" s="126"/>
      <c r="AK201" s="129"/>
      <c r="AL201" s="130"/>
      <c r="AM201" s="133"/>
      <c r="AN201" s="131"/>
      <c r="AO201" s="129"/>
      <c r="AP201" s="137"/>
      <c r="AQ201" s="216"/>
      <c r="AR201" s="247"/>
      <c r="AS201" s="139"/>
      <c r="AT201" s="227"/>
      <c r="AU201" s="135"/>
      <c r="AV201" s="126"/>
      <c r="AW201" s="129"/>
      <c r="AX201" s="130"/>
      <c r="AY201" s="135"/>
      <c r="AZ201" s="134"/>
      <c r="BA201" s="129"/>
      <c r="BB201" s="130"/>
      <c r="BC201" s="216"/>
      <c r="BD201" s="247"/>
      <c r="BE201" s="139"/>
      <c r="BF201" s="227"/>
      <c r="BG201" s="79"/>
      <c r="BH201" s="80"/>
      <c r="BI201" s="135"/>
      <c r="BJ201" s="136"/>
      <c r="BK201" s="129"/>
      <c r="BL201" s="130"/>
      <c r="BM201" s="135"/>
      <c r="BN201" s="126"/>
      <c r="BO201" s="142"/>
      <c r="BP201" s="132"/>
      <c r="BQ201" s="135"/>
      <c r="BR201" s="134"/>
      <c r="BS201" s="129"/>
      <c r="BT201" s="130"/>
      <c r="BU201" s="79"/>
      <c r="BV201" s="86"/>
      <c r="BW201" s="135"/>
      <c r="BX201" s="134"/>
      <c r="BY201" s="129"/>
      <c r="BZ201" s="130"/>
      <c r="CA201" s="87"/>
      <c r="CB201" s="82"/>
      <c r="CC201" s="154"/>
      <c r="CD201" s="156"/>
      <c r="CE201" s="139"/>
      <c r="CF201" s="132"/>
      <c r="CG201" s="154"/>
      <c r="CH201" s="126"/>
      <c r="CI201" s="142"/>
      <c r="CJ201" s="160"/>
      <c r="CK201" s="174"/>
      <c r="CL201" s="195"/>
      <c r="CM201" s="139"/>
      <c r="CN201" s="163">
        <v>0</v>
      </c>
      <c r="CO201" s="216"/>
      <c r="CP201" s="247">
        <v>0</v>
      </c>
      <c r="CQ201" s="139">
        <v>25</v>
      </c>
      <c r="CR201" s="227">
        <v>0</v>
      </c>
      <c r="CS201" s="174"/>
      <c r="CT201" s="195">
        <v>0</v>
      </c>
      <c r="CU201" s="145"/>
      <c r="CV201" s="163">
        <v>0</v>
      </c>
      <c r="CW201" s="300"/>
      <c r="CX201" s="295"/>
      <c r="CY201" s="90">
        <f>LARGE((H201,J201,X201,Z201,L201,N201,P201,R201,T201,V201,AJ201,AL201,AF201,AH201,AN201,AP201,AR201,AT201,AZ201,BB201,BD201,BF201,BH201,BJ201,BL201,AV201,AX201,BN201,BP201,BR201,BT201,BV201,BX201,BZ201,CB201,CD201,CF201,CH201,CJ201,CL201,CN201,CP201,CR201,CT201,CV201,CX201),1)+LARGE((H201,J201,X201,Z201,L201,N201,P201,R201,T201,V201,AJ201,AL201,AF201,AH201,AN201,AP201,AR201,AT201,AZ201,BB201,BD201,BF201,BH201,BJ201,BL201,AV201,AX201,BN201,BP201,BR201,BT201,BV201,BX201,BZ201,CB201,CD201,CF201,CH201,CJ201,CL201,CN201,CP201,CR201,CT201,CV201,CX201),2)+LARGE((H201,J201,X201,Z201,L201,N201,P201,R201,T201,V201,AJ201,AL201,AF201,AH201,AN201,AP201,AR201,AT201,AZ201,BB201,BD201,BF201,BH201,BJ201,BL201,AV201,AX201,BN201,BP201,BR201,BT201,BV201,BX201,BZ201,CB201,CD201,CF201,CH201,CJ201,CL201,CN201,CP201,CR201,CT201,CV201,CX201),3)+LARGE((H201,J201,X201,Z201,L201,N201,P201,R201,T201,V201,AJ201,AL201,AF201,AH201,AN201,AP201,AR201,AT201,AZ201,BB201,BD201,BF201,BH201,BJ201,BL201,AV201,AX201,BN201,BP201,BR201,BT201,BV201,BX201,BZ201,CB201,CD201,CF201,CH201,CJ201,CL201,CN201,CP201,CR201,CT201,CV201,CX201),4)+LARGE((H201,J201,X201,Z201,L201,N201,P201,R201,T201,V201,AJ201,AL201,AF201,AH201,AN201,AP201,AR201,AT201,AZ201,BB201,BD201,BF201,BH201,BJ201,BL201,AV201,AX201,BN201,BP201,BR201,BT201,BV201,BX201,BZ201,CB201,CD201,CF201,CH201,CJ201,CL201,CN201,CP201,CR201,CT201,CV201,CX201),5)</f>
        <v>0</v>
      </c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</row>
    <row r="202" spans="1:207" s="2" customFormat="1" ht="15.75" customHeight="1" thickTop="1" thickBot="1" x14ac:dyDescent="0.3">
      <c r="A202" s="3"/>
      <c r="B202" s="92" t="s">
        <v>588</v>
      </c>
      <c r="C202" s="119" t="s">
        <v>372</v>
      </c>
      <c r="D202" s="115" t="s">
        <v>373</v>
      </c>
      <c r="E202" s="116">
        <v>2003</v>
      </c>
      <c r="F202" s="117" t="s">
        <v>374</v>
      </c>
      <c r="G202" s="135">
        <v>20</v>
      </c>
      <c r="H202" s="126">
        <v>0</v>
      </c>
      <c r="I202" s="129"/>
      <c r="J202" s="128"/>
      <c r="K202" s="124"/>
      <c r="L202" s="125"/>
      <c r="M202" s="127"/>
      <c r="N202" s="128"/>
      <c r="O202" s="216"/>
      <c r="P202" s="236"/>
      <c r="Q202" s="139"/>
      <c r="R202" s="227"/>
      <c r="S202" s="124"/>
      <c r="T202" s="125"/>
      <c r="U202" s="127"/>
      <c r="V202" s="128"/>
      <c r="W202" s="135"/>
      <c r="X202" s="126"/>
      <c r="Y202" s="129"/>
      <c r="Z202" s="128"/>
      <c r="AA202" s="216"/>
      <c r="AB202" s="236"/>
      <c r="AC202" s="139"/>
      <c r="AD202" s="227"/>
      <c r="AE202" s="135"/>
      <c r="AF202" s="126"/>
      <c r="AG202" s="129"/>
      <c r="AH202" s="128"/>
      <c r="AI202" s="135"/>
      <c r="AJ202" s="126"/>
      <c r="AK202" s="129"/>
      <c r="AL202" s="130"/>
      <c r="AM202" s="133"/>
      <c r="AN202" s="131"/>
      <c r="AO202" s="129"/>
      <c r="AP202" s="137"/>
      <c r="AQ202" s="216"/>
      <c r="AR202" s="236"/>
      <c r="AS202" s="139"/>
      <c r="AT202" s="227"/>
      <c r="AU202" s="135"/>
      <c r="AV202" s="126"/>
      <c r="AW202" s="129"/>
      <c r="AX202" s="130"/>
      <c r="AY202" s="135"/>
      <c r="AZ202" s="134"/>
      <c r="BA202" s="129"/>
      <c r="BB202" s="130"/>
      <c r="BC202" s="216"/>
      <c r="BD202" s="236"/>
      <c r="BE202" s="139"/>
      <c r="BF202" s="227"/>
      <c r="BG202" s="79"/>
      <c r="BH202" s="80"/>
      <c r="BI202" s="135"/>
      <c r="BJ202" s="136"/>
      <c r="BK202" s="129"/>
      <c r="BL202" s="130"/>
      <c r="BM202" s="135"/>
      <c r="BN202" s="126"/>
      <c r="BO202" s="142"/>
      <c r="BP202" s="132"/>
      <c r="BQ202" s="135"/>
      <c r="BR202" s="134"/>
      <c r="BS202" s="129"/>
      <c r="BT202" s="130"/>
      <c r="BU202" s="79"/>
      <c r="BV202" s="86"/>
      <c r="BW202" s="135"/>
      <c r="BX202" s="134"/>
      <c r="BY202" s="129"/>
      <c r="BZ202" s="130"/>
      <c r="CA202" s="87"/>
      <c r="CB202" s="82"/>
      <c r="CC202" s="154"/>
      <c r="CD202" s="155"/>
      <c r="CE202" s="139"/>
      <c r="CF202" s="132"/>
      <c r="CG202" s="154"/>
      <c r="CH202" s="126"/>
      <c r="CI202" s="142"/>
      <c r="CJ202" s="132"/>
      <c r="CK202" s="174"/>
      <c r="CL202" s="195"/>
      <c r="CM202" s="194"/>
      <c r="CN202" s="163"/>
      <c r="CO202" s="216"/>
      <c r="CP202" s="236">
        <v>0</v>
      </c>
      <c r="CQ202" s="139"/>
      <c r="CR202" s="242">
        <v>0</v>
      </c>
      <c r="CS202" s="174"/>
      <c r="CT202" s="195">
        <v>0</v>
      </c>
      <c r="CU202" s="139"/>
      <c r="CV202" s="163">
        <v>0</v>
      </c>
      <c r="CW202" s="300"/>
      <c r="CX202" s="295"/>
      <c r="CY202" s="90">
        <f>LARGE((H202,J202,X202,Z202,L202,N202,P202,R202,T202,V202,AJ202,AL202,AF202,AH202,AN202,AP202,AR202,AT202,AZ202,BB202,BD202,BF202,BH202,BJ202,BL202,AV202,AX202,BN202,BP202,BR202,BT202,BV202,BX202,BZ202,CB202,CD202,CF202,CH202,CJ202,CL202,CN202,CP202,CR202,CT202,CV202,CX202),1)+LARGE((H202,J202,X202,Z202,L202,N202,P202,R202,T202,V202,AJ202,AL202,AF202,AH202,AN202,AP202,AR202,AT202,AZ202,BB202,BD202,BF202,BH202,BJ202,BL202,AV202,AX202,BN202,BP202,BR202,BT202,BV202,BX202,BZ202,CB202,CD202,CF202,CH202,CJ202,CL202,CN202,CP202,CR202,CT202,CV202,CX202),2)+LARGE((H202,J202,X202,Z202,L202,N202,P202,R202,T202,V202,AJ202,AL202,AF202,AH202,AN202,AP202,AR202,AT202,AZ202,BB202,BD202,BF202,BH202,BJ202,BL202,AV202,AX202,BN202,BP202,BR202,BT202,BV202,BX202,BZ202,CB202,CD202,CF202,CH202,CJ202,CL202,CN202,CP202,CR202,CT202,CV202,CX202),3)+LARGE((H202,J202,X202,Z202,L202,N202,P202,R202,T202,V202,AJ202,AL202,AF202,AH202,AN202,AP202,AR202,AT202,AZ202,BB202,BD202,BF202,BH202,BJ202,BL202,AV202,AX202,BN202,BP202,BR202,BT202,BV202,BX202,BZ202,CB202,CD202,CF202,CH202,CJ202,CL202,CN202,CP202,CR202,CT202,CV202,CX202),4)+LARGE((H202,J202,X202,Z202,L202,N202,P202,R202,T202,V202,AJ202,AL202,AF202,AH202,AN202,AP202,AR202,AT202,AZ202,BB202,BD202,BF202,BH202,BJ202,BL202,AV202,AX202,BN202,BP202,BR202,BT202,BV202,BX202,BZ202,CB202,CD202,CF202,CH202,CJ202,CL202,CN202,CP202,CR202,CT202,CV202,CX202),5)</f>
        <v>0</v>
      </c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</row>
    <row r="203" spans="1:207" s="2" customFormat="1" ht="15.75" customHeight="1" thickTop="1" thickBot="1" x14ac:dyDescent="0.3">
      <c r="A203" s="3"/>
      <c r="B203" s="92" t="s">
        <v>588</v>
      </c>
      <c r="C203" s="118" t="s">
        <v>562</v>
      </c>
      <c r="D203" s="121" t="s">
        <v>563</v>
      </c>
      <c r="E203" s="122">
        <v>2004</v>
      </c>
      <c r="F203" s="123" t="s">
        <v>564</v>
      </c>
      <c r="G203" s="135"/>
      <c r="H203" s="126"/>
      <c r="I203" s="129"/>
      <c r="J203" s="128"/>
      <c r="K203" s="124"/>
      <c r="L203" s="125"/>
      <c r="M203" s="127"/>
      <c r="N203" s="128"/>
      <c r="O203" s="174"/>
      <c r="P203" s="247"/>
      <c r="Q203" s="139"/>
      <c r="R203" s="242"/>
      <c r="S203" s="124"/>
      <c r="T203" s="125"/>
      <c r="U203" s="127"/>
      <c r="V203" s="128"/>
      <c r="W203" s="135"/>
      <c r="X203" s="126"/>
      <c r="Y203" s="129"/>
      <c r="Z203" s="128"/>
      <c r="AA203" s="174"/>
      <c r="AB203" s="247"/>
      <c r="AC203" s="139"/>
      <c r="AD203" s="227"/>
      <c r="AE203" s="135"/>
      <c r="AF203" s="126"/>
      <c r="AG203" s="129"/>
      <c r="AH203" s="128"/>
      <c r="AI203" s="135"/>
      <c r="AJ203" s="126"/>
      <c r="AK203" s="129"/>
      <c r="AL203" s="130"/>
      <c r="AM203" s="133"/>
      <c r="AN203" s="131"/>
      <c r="AO203" s="129"/>
      <c r="AP203" s="137"/>
      <c r="AQ203" s="174"/>
      <c r="AR203" s="247"/>
      <c r="AS203" s="139"/>
      <c r="AT203" s="227"/>
      <c r="AU203" s="135"/>
      <c r="AV203" s="126"/>
      <c r="AW203" s="129"/>
      <c r="AX203" s="130"/>
      <c r="AY203" s="135"/>
      <c r="AZ203" s="134"/>
      <c r="BA203" s="129">
        <v>70</v>
      </c>
      <c r="BB203" s="130">
        <v>0</v>
      </c>
      <c r="BC203" s="174"/>
      <c r="BD203" s="247"/>
      <c r="BE203" s="139"/>
      <c r="BF203" s="227"/>
      <c r="BG203" s="79"/>
      <c r="BH203" s="80"/>
      <c r="BI203" s="135"/>
      <c r="BJ203" s="136"/>
      <c r="BK203" s="129"/>
      <c r="BL203" s="130"/>
      <c r="BM203" s="135"/>
      <c r="BN203" s="126"/>
      <c r="BO203" s="142"/>
      <c r="BP203" s="132"/>
      <c r="BQ203" s="135"/>
      <c r="BR203" s="134"/>
      <c r="BS203" s="129"/>
      <c r="BT203" s="130"/>
      <c r="BU203" s="79"/>
      <c r="BV203" s="86"/>
      <c r="BW203" s="135"/>
      <c r="BX203" s="134"/>
      <c r="BY203" s="129"/>
      <c r="BZ203" s="130"/>
      <c r="CA203" s="87"/>
      <c r="CB203" s="82"/>
      <c r="CC203" s="154"/>
      <c r="CD203" s="155"/>
      <c r="CE203" s="139"/>
      <c r="CF203" s="132"/>
      <c r="CG203" s="154"/>
      <c r="CH203" s="126"/>
      <c r="CI203" s="142"/>
      <c r="CJ203" s="144"/>
      <c r="CK203" s="174"/>
      <c r="CL203" s="195"/>
      <c r="CM203" s="194"/>
      <c r="CN203" s="163"/>
      <c r="CO203" s="174"/>
      <c r="CP203" s="247"/>
      <c r="CQ203" s="139"/>
      <c r="CR203" s="242">
        <v>0</v>
      </c>
      <c r="CS203" s="174"/>
      <c r="CT203" s="195">
        <v>0</v>
      </c>
      <c r="CU203" s="145"/>
      <c r="CV203" s="163">
        <v>0</v>
      </c>
      <c r="CW203" s="300"/>
      <c r="CX203" s="295">
        <v>0</v>
      </c>
      <c r="CY203" s="90">
        <f>LARGE((H203,J203,X203,Z203,L203,N203,P203,R203,T203,V203,AJ203,AL203,AF203,AH203,AN203,AP203,AR203,AT203,AZ203,BB203,BD203,BF203,BH203,BJ203,BL203,AV203,AX203,BN203,BP203,BR203,BT203,BV203,BX203,BZ203,CB203,CD203,CF203,CH203,CJ203,CL203,CN203,CP203,CR203,CT203,CV203,CX203),1)+LARGE((H203,J203,X203,Z203,L203,N203,P203,R203,T203,V203,AJ203,AL203,AF203,AH203,AN203,AP203,AR203,AT203,AZ203,BB203,BD203,BF203,BH203,BJ203,BL203,AV203,AX203,BN203,BP203,BR203,BT203,BV203,BX203,BZ203,CB203,CD203,CF203,CH203,CJ203,CL203,CN203,CP203,CR203,CT203,CV203,CX203),2)+LARGE((H203,J203,X203,Z203,L203,N203,P203,R203,T203,V203,AJ203,AL203,AF203,AH203,AN203,AP203,AR203,AT203,AZ203,BB203,BD203,BF203,BH203,BJ203,BL203,AV203,AX203,BN203,BP203,BR203,BT203,BV203,BX203,BZ203,CB203,CD203,CF203,CH203,CJ203,CL203,CN203,CP203,CR203,CT203,CV203,CX203),3)+LARGE((H203,J203,X203,Z203,L203,N203,P203,R203,T203,V203,AJ203,AL203,AF203,AH203,AN203,AP203,AR203,AT203,AZ203,BB203,BD203,BF203,BH203,BJ203,BL203,AV203,AX203,BN203,BP203,BR203,BT203,BV203,BX203,BZ203,CB203,CD203,CF203,CH203,CJ203,CL203,CN203,CP203,CR203,CT203,CV203,CX203),4)+LARGE((H203,J203,X203,Z203,L203,N203,P203,R203,T203,V203,AJ203,AL203,AF203,AH203,AN203,AP203,AR203,AT203,AZ203,BB203,BD203,BF203,BH203,BJ203,BL203,AV203,AX203,BN203,BP203,BR203,BT203,BV203,BX203,BZ203,CB203,CD203,CF203,CH203,CJ203,CL203,CN203,CP203,CR203,CT203,CV203,CX203),5)</f>
        <v>0</v>
      </c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</row>
    <row r="204" spans="1:207" s="2" customFormat="1" ht="15.75" customHeight="1" thickTop="1" thickBot="1" x14ac:dyDescent="0.3">
      <c r="A204" s="3"/>
      <c r="B204" s="92" t="s">
        <v>588</v>
      </c>
      <c r="C204" s="118" t="s">
        <v>377</v>
      </c>
      <c r="D204" s="121" t="s">
        <v>378</v>
      </c>
      <c r="E204" s="122">
        <v>2005</v>
      </c>
      <c r="F204" s="123" t="s">
        <v>379</v>
      </c>
      <c r="G204" s="135"/>
      <c r="H204" s="126"/>
      <c r="I204" s="129">
        <v>19</v>
      </c>
      <c r="J204" s="128">
        <v>0</v>
      </c>
      <c r="K204" s="124"/>
      <c r="L204" s="125"/>
      <c r="M204" s="127"/>
      <c r="N204" s="128"/>
      <c r="O204" s="216"/>
      <c r="P204" s="247"/>
      <c r="Q204" s="139"/>
      <c r="R204" s="242"/>
      <c r="S204" s="124"/>
      <c r="T204" s="125"/>
      <c r="U204" s="127">
        <v>19</v>
      </c>
      <c r="V204" s="128">
        <v>0</v>
      </c>
      <c r="W204" s="135"/>
      <c r="X204" s="126"/>
      <c r="Y204" s="129"/>
      <c r="Z204" s="128"/>
      <c r="AA204" s="216"/>
      <c r="AB204" s="247"/>
      <c r="AC204" s="139"/>
      <c r="AD204" s="242"/>
      <c r="AE204" s="135"/>
      <c r="AF204" s="126"/>
      <c r="AG204" s="129"/>
      <c r="AH204" s="128"/>
      <c r="AI204" s="135"/>
      <c r="AJ204" s="126"/>
      <c r="AK204" s="129"/>
      <c r="AL204" s="130"/>
      <c r="AM204" s="133"/>
      <c r="AN204" s="131"/>
      <c r="AO204" s="129"/>
      <c r="AP204" s="137"/>
      <c r="AQ204" s="216"/>
      <c r="AR204" s="247"/>
      <c r="AS204" s="139"/>
      <c r="AT204" s="242"/>
      <c r="AU204" s="135"/>
      <c r="AV204" s="126"/>
      <c r="AW204" s="129"/>
      <c r="AX204" s="130"/>
      <c r="AY204" s="135"/>
      <c r="AZ204" s="134"/>
      <c r="BA204" s="129"/>
      <c r="BB204" s="130"/>
      <c r="BC204" s="216"/>
      <c r="BD204" s="247"/>
      <c r="BE204" s="139"/>
      <c r="BF204" s="242"/>
      <c r="BG204" s="79"/>
      <c r="BH204" s="80"/>
      <c r="BI204" s="135"/>
      <c r="BJ204" s="136"/>
      <c r="BK204" s="129"/>
      <c r="BL204" s="130"/>
      <c r="BM204" s="135"/>
      <c r="BN204" s="126"/>
      <c r="BO204" s="142"/>
      <c r="BP204" s="132"/>
      <c r="BQ204" s="135"/>
      <c r="BR204" s="134"/>
      <c r="BS204" s="129"/>
      <c r="BT204" s="130"/>
      <c r="BU204" s="79"/>
      <c r="BV204" s="86"/>
      <c r="BW204" s="135"/>
      <c r="BX204" s="134"/>
      <c r="BY204" s="129"/>
      <c r="BZ204" s="130"/>
      <c r="CA204" s="87"/>
      <c r="CB204" s="82"/>
      <c r="CC204" s="154"/>
      <c r="CD204" s="156"/>
      <c r="CE204" s="139"/>
      <c r="CF204" s="132"/>
      <c r="CG204" s="154"/>
      <c r="CH204" s="126"/>
      <c r="CI204" s="142"/>
      <c r="CJ204" s="160"/>
      <c r="CK204" s="174"/>
      <c r="CL204" s="195"/>
      <c r="CM204" s="194"/>
      <c r="CN204" s="163"/>
      <c r="CO204" s="216"/>
      <c r="CP204" s="247">
        <v>0</v>
      </c>
      <c r="CQ204" s="139"/>
      <c r="CR204" s="242">
        <v>0</v>
      </c>
      <c r="CS204" s="174"/>
      <c r="CT204" s="195">
        <v>0</v>
      </c>
      <c r="CU204" s="145"/>
      <c r="CV204" s="163">
        <v>0</v>
      </c>
      <c r="CW204" s="300"/>
      <c r="CX204" s="295"/>
      <c r="CY204" s="90">
        <f>LARGE((H204,J204,X204,Z204,L204,N204,P204,R204,T204,V204,AJ204,AL204,AF204,AH204,AN204,AP204,AR204,AT204,AZ204,BB204,BD204,BF204,BH204,BJ204,BL204,AV204,AX204,BN204,BP204,BR204,BT204,BV204,BX204,BZ204,CB204,CD204,CF204,CH204,CJ204,CL204,CN204,CP204,CR204,CT204,CV204,CX204),1)+LARGE((H204,J204,X204,Z204,L204,N204,P204,R204,T204,V204,AJ204,AL204,AF204,AH204,AN204,AP204,AR204,AT204,AZ204,BB204,BD204,BF204,BH204,BJ204,BL204,AV204,AX204,BN204,BP204,BR204,BT204,BV204,BX204,BZ204,CB204,CD204,CF204,CH204,CJ204,CL204,CN204,CP204,CR204,CT204,CV204,CX204),2)+LARGE((H204,J204,X204,Z204,L204,N204,P204,R204,T204,V204,AJ204,AL204,AF204,AH204,AN204,AP204,AR204,AT204,AZ204,BB204,BD204,BF204,BH204,BJ204,BL204,AV204,AX204,BN204,BP204,BR204,BT204,BV204,BX204,BZ204,CB204,CD204,CF204,CH204,CJ204,CL204,CN204,CP204,CR204,CT204,CV204,CX204),3)+LARGE((H204,J204,X204,Z204,L204,N204,P204,R204,T204,V204,AJ204,AL204,AF204,AH204,AN204,AP204,AR204,AT204,AZ204,BB204,BD204,BF204,BH204,BJ204,BL204,AV204,AX204,BN204,BP204,BR204,BT204,BV204,BX204,BZ204,CB204,CD204,CF204,CH204,CJ204,CL204,CN204,CP204,CR204,CT204,CV204,CX204),4)+LARGE((H204,J204,X204,Z204,L204,N204,P204,R204,T204,V204,AJ204,AL204,AF204,AH204,AN204,AP204,AR204,AT204,AZ204,BB204,BD204,BF204,BH204,BJ204,BL204,AV204,AX204,BN204,BP204,BR204,BT204,BV204,BX204,BZ204,CB204,CD204,CF204,CH204,CJ204,CL204,CN204,CP204,CR204,CT204,CV204,CX204),5)</f>
        <v>0</v>
      </c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</row>
    <row r="205" spans="1:207" s="2" customFormat="1" ht="15.75" customHeight="1" thickTop="1" thickBot="1" x14ac:dyDescent="0.3">
      <c r="A205" s="3"/>
      <c r="B205" s="92" t="s">
        <v>588</v>
      </c>
      <c r="C205" s="118" t="s">
        <v>354</v>
      </c>
      <c r="D205" s="121" t="s">
        <v>355</v>
      </c>
      <c r="E205" s="122">
        <v>2004</v>
      </c>
      <c r="F205" s="123" t="s">
        <v>33</v>
      </c>
      <c r="G205" s="135"/>
      <c r="H205" s="126"/>
      <c r="I205" s="129"/>
      <c r="J205" s="128"/>
      <c r="K205" s="124"/>
      <c r="L205" s="125"/>
      <c r="M205" s="127"/>
      <c r="N205" s="128"/>
      <c r="O205" s="174"/>
      <c r="P205" s="247"/>
      <c r="Q205" s="139"/>
      <c r="R205" s="227"/>
      <c r="S205" s="124"/>
      <c r="T205" s="125"/>
      <c r="U205" s="127"/>
      <c r="V205" s="128"/>
      <c r="W205" s="135"/>
      <c r="X205" s="126"/>
      <c r="Y205" s="129"/>
      <c r="Z205" s="128"/>
      <c r="AA205" s="216">
        <v>22</v>
      </c>
      <c r="AB205" s="224">
        <v>0</v>
      </c>
      <c r="AC205" s="139"/>
      <c r="AD205" s="227"/>
      <c r="AE205" s="135"/>
      <c r="AF205" s="126"/>
      <c r="AG205" s="129">
        <v>34</v>
      </c>
      <c r="AH205" s="128">
        <v>0</v>
      </c>
      <c r="AI205" s="135"/>
      <c r="AJ205" s="126"/>
      <c r="AK205" s="129"/>
      <c r="AL205" s="130"/>
      <c r="AM205" s="133"/>
      <c r="AN205" s="131"/>
      <c r="AO205" s="129"/>
      <c r="AP205" s="137"/>
      <c r="AQ205" s="174"/>
      <c r="AR205" s="247"/>
      <c r="AS205" s="139"/>
      <c r="AT205" s="227"/>
      <c r="AU205" s="135"/>
      <c r="AV205" s="126"/>
      <c r="AW205" s="129"/>
      <c r="AX205" s="130"/>
      <c r="AY205" s="135"/>
      <c r="AZ205" s="134"/>
      <c r="BA205" s="129">
        <v>79</v>
      </c>
      <c r="BB205" s="130">
        <v>0</v>
      </c>
      <c r="BC205" s="174"/>
      <c r="BD205" s="247"/>
      <c r="BE205" s="139"/>
      <c r="BF205" s="227"/>
      <c r="BG205" s="79"/>
      <c r="BH205" s="80"/>
      <c r="BI205" s="135"/>
      <c r="BJ205" s="136"/>
      <c r="BK205" s="129"/>
      <c r="BL205" s="130"/>
      <c r="BM205" s="135"/>
      <c r="BN205" s="126"/>
      <c r="BO205" s="142"/>
      <c r="BP205" s="132"/>
      <c r="BQ205" s="135"/>
      <c r="BR205" s="134"/>
      <c r="BS205" s="129"/>
      <c r="BT205" s="130"/>
      <c r="BU205" s="79"/>
      <c r="BV205" s="86"/>
      <c r="BW205" s="135"/>
      <c r="BX205" s="134"/>
      <c r="BY205" s="129"/>
      <c r="BZ205" s="130"/>
      <c r="CA205" s="87"/>
      <c r="CB205" s="82"/>
      <c r="CC205" s="154"/>
      <c r="CD205" s="156"/>
      <c r="CE205" s="139"/>
      <c r="CF205" s="132"/>
      <c r="CG205" s="154"/>
      <c r="CH205" s="126"/>
      <c r="CI205" s="142"/>
      <c r="CJ205" s="160"/>
      <c r="CK205" s="174"/>
      <c r="CL205" s="195"/>
      <c r="CM205" s="139"/>
      <c r="CN205" s="163">
        <v>0</v>
      </c>
      <c r="CO205" s="174"/>
      <c r="CP205" s="247">
        <v>0</v>
      </c>
      <c r="CQ205" s="139">
        <v>36</v>
      </c>
      <c r="CR205" s="227">
        <v>0</v>
      </c>
      <c r="CS205" s="174"/>
      <c r="CT205" s="195">
        <v>0</v>
      </c>
      <c r="CU205" s="145"/>
      <c r="CV205" s="163">
        <v>0</v>
      </c>
      <c r="CW205" s="301"/>
      <c r="CX205" s="295"/>
      <c r="CY205" s="90">
        <f>LARGE((H205,J205,X205,Z205,L205,N205,P205,R205,T205,V205,AJ205,AL205,AF205,AH205,AN205,AP205,AR205,AT205,AZ205,BB205,BD205,BF205,BH205,BJ205,BL205,AV205,AX205,BN205,BP205,BR205,BT205,BV205,BX205,BZ205,CB205,CD205,CF205,CH205,CJ205,CL205,CN205,CP205,CR205,CT205,CV205,CX205),1)+LARGE((H205,J205,X205,Z205,L205,N205,P205,R205,T205,V205,AJ205,AL205,AF205,AH205,AN205,AP205,AR205,AT205,AZ205,BB205,BD205,BF205,BH205,BJ205,BL205,AV205,AX205,BN205,BP205,BR205,BT205,BV205,BX205,BZ205,CB205,CD205,CF205,CH205,CJ205,CL205,CN205,CP205,CR205,CT205,CV205,CX205),2)+LARGE((H205,J205,X205,Z205,L205,N205,P205,R205,T205,V205,AJ205,AL205,AF205,AH205,AN205,AP205,AR205,AT205,AZ205,BB205,BD205,BF205,BH205,BJ205,BL205,AV205,AX205,BN205,BP205,BR205,BT205,BV205,BX205,BZ205,CB205,CD205,CF205,CH205,CJ205,CL205,CN205,CP205,CR205,CT205,CV205,CX205),3)+LARGE((H205,J205,X205,Z205,L205,N205,P205,R205,T205,V205,AJ205,AL205,AF205,AH205,AN205,AP205,AR205,AT205,AZ205,BB205,BD205,BF205,BH205,BJ205,BL205,AV205,AX205,BN205,BP205,BR205,BT205,BV205,BX205,BZ205,CB205,CD205,CF205,CH205,CJ205,CL205,CN205,CP205,CR205,CT205,CV205,CX205),4)+LARGE((H205,J205,X205,Z205,L205,N205,P205,R205,T205,V205,AJ205,AL205,AF205,AH205,AN205,AP205,AR205,AT205,AZ205,BB205,BD205,BF205,BH205,BJ205,BL205,AV205,AX205,BN205,BP205,BR205,BT205,BV205,BX205,BZ205,CB205,CD205,CF205,CH205,CJ205,CL205,CN205,CP205,CR205,CT205,CV205,CX205),5)</f>
        <v>0</v>
      </c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</row>
    <row r="206" spans="1:207" s="2" customFormat="1" ht="15.75" customHeight="1" thickTop="1" thickBot="1" x14ac:dyDescent="0.3">
      <c r="A206" s="3"/>
      <c r="B206" s="92" t="s">
        <v>588</v>
      </c>
      <c r="C206" s="119" t="s">
        <v>117</v>
      </c>
      <c r="D206" s="115" t="s">
        <v>118</v>
      </c>
      <c r="E206" s="116">
        <v>2003</v>
      </c>
      <c r="F206" s="117" t="s">
        <v>47</v>
      </c>
      <c r="G206" s="135"/>
      <c r="H206" s="126"/>
      <c r="I206" s="129"/>
      <c r="J206" s="128"/>
      <c r="K206" s="124"/>
      <c r="L206" s="125"/>
      <c r="M206" s="127"/>
      <c r="N206" s="128"/>
      <c r="O206" s="174"/>
      <c r="P206" s="247"/>
      <c r="Q206" s="139"/>
      <c r="R206" s="227"/>
      <c r="S206" s="124">
        <v>17</v>
      </c>
      <c r="T206" s="125">
        <v>0</v>
      </c>
      <c r="U206" s="127"/>
      <c r="V206" s="128"/>
      <c r="W206" s="135"/>
      <c r="X206" s="126"/>
      <c r="Y206" s="129"/>
      <c r="Z206" s="128"/>
      <c r="AA206" s="174"/>
      <c r="AB206" s="247"/>
      <c r="AC206" s="139"/>
      <c r="AD206" s="227"/>
      <c r="AE206" s="135"/>
      <c r="AF206" s="126"/>
      <c r="AG206" s="129"/>
      <c r="AH206" s="128"/>
      <c r="AI206" s="135"/>
      <c r="AJ206" s="126"/>
      <c r="AK206" s="129"/>
      <c r="AL206" s="130"/>
      <c r="AM206" s="133">
        <v>62</v>
      </c>
      <c r="AN206" s="131">
        <v>0</v>
      </c>
      <c r="AO206" s="129"/>
      <c r="AP206" s="137"/>
      <c r="AQ206" s="174"/>
      <c r="AR206" s="247"/>
      <c r="AS206" s="139"/>
      <c r="AT206" s="227"/>
      <c r="AU206" s="135"/>
      <c r="AV206" s="126"/>
      <c r="AW206" s="129"/>
      <c r="AX206" s="130"/>
      <c r="AY206" s="135"/>
      <c r="AZ206" s="134"/>
      <c r="BA206" s="129"/>
      <c r="BB206" s="130"/>
      <c r="BC206" s="174"/>
      <c r="BD206" s="247"/>
      <c r="BE206" s="139"/>
      <c r="BF206" s="227"/>
      <c r="BG206" s="79"/>
      <c r="BH206" s="80"/>
      <c r="BI206" s="135"/>
      <c r="BJ206" s="136"/>
      <c r="BK206" s="129"/>
      <c r="BL206" s="130"/>
      <c r="BM206" s="135"/>
      <c r="BN206" s="126"/>
      <c r="BO206" s="142"/>
      <c r="BP206" s="132"/>
      <c r="BQ206" s="135"/>
      <c r="BR206" s="134"/>
      <c r="BS206" s="129"/>
      <c r="BT206" s="130"/>
      <c r="BU206" s="79"/>
      <c r="BV206" s="80"/>
      <c r="BW206" s="135"/>
      <c r="BX206" s="134"/>
      <c r="BY206" s="129"/>
      <c r="BZ206" s="130"/>
      <c r="CA206" s="87"/>
      <c r="CB206" s="82"/>
      <c r="CC206" s="154"/>
      <c r="CD206" s="156"/>
      <c r="CE206" s="139"/>
      <c r="CF206" s="132"/>
      <c r="CG206" s="154"/>
      <c r="CH206" s="126"/>
      <c r="CI206" s="142"/>
      <c r="CJ206" s="160"/>
      <c r="CK206" s="174"/>
      <c r="CL206" s="195"/>
      <c r="CM206" s="139"/>
      <c r="CN206" s="163"/>
      <c r="CO206" s="174"/>
      <c r="CP206" s="247">
        <v>0</v>
      </c>
      <c r="CQ206" s="139"/>
      <c r="CR206" s="242">
        <v>0</v>
      </c>
      <c r="CS206" s="174"/>
      <c r="CT206" s="195">
        <v>0</v>
      </c>
      <c r="CU206" s="145"/>
      <c r="CV206" s="163">
        <v>0</v>
      </c>
      <c r="CW206" s="300"/>
      <c r="CX206" s="295"/>
      <c r="CY206" s="90">
        <f>LARGE((H206,J206,X206,Z206,L206,N206,P206,R206,T206,V206,AJ206,AL206,AF206,AH206,AN206,AP206,AR206,AT206,AZ206,BB206,BD206,BF206,BH206,BJ206,BL206,AV206,AX206,BN206,BP206,BR206,BT206,BV206,BX206,BZ206,CB206,CD206,CF206,CH206,CJ206,CL206,CN206,CP206,CR206,CT206,CV206,CX206),1)+LARGE((H206,J206,X206,Z206,L206,N206,P206,R206,T206,V206,AJ206,AL206,AF206,AH206,AN206,AP206,AR206,AT206,AZ206,BB206,BD206,BF206,BH206,BJ206,BL206,AV206,AX206,BN206,BP206,BR206,BT206,BV206,BX206,BZ206,CB206,CD206,CF206,CH206,CJ206,CL206,CN206,CP206,CR206,CT206,CV206,CX206),2)+LARGE((H206,J206,X206,Z206,L206,N206,P206,R206,T206,V206,AJ206,AL206,AF206,AH206,AN206,AP206,AR206,AT206,AZ206,BB206,BD206,BF206,BH206,BJ206,BL206,AV206,AX206,BN206,BP206,BR206,BT206,BV206,BX206,BZ206,CB206,CD206,CF206,CH206,CJ206,CL206,CN206,CP206,CR206,CT206,CV206,CX206),3)+LARGE((H206,J206,X206,Z206,L206,N206,P206,R206,T206,V206,AJ206,AL206,AF206,AH206,AN206,AP206,AR206,AT206,AZ206,BB206,BD206,BF206,BH206,BJ206,BL206,AV206,AX206,BN206,BP206,BR206,BT206,BV206,BX206,BZ206,CB206,CD206,CF206,CH206,CJ206,CL206,CN206,CP206,CR206,CT206,CV206,CX206),4)+LARGE((H206,J206,X206,Z206,L206,N206,P206,R206,T206,V206,AJ206,AL206,AF206,AH206,AN206,AP206,AR206,AT206,AZ206,BB206,BD206,BF206,BH206,BJ206,BL206,AV206,AX206,BN206,BP206,BR206,BT206,BV206,BX206,BZ206,CB206,CD206,CF206,CH206,CJ206,CL206,CN206,CP206,CR206,CT206,CV206,CX206),5)</f>
        <v>0</v>
      </c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</row>
    <row r="207" spans="1:207" s="2" customFormat="1" ht="15.75" customHeight="1" thickTop="1" thickBot="1" x14ac:dyDescent="0.3">
      <c r="A207" s="3"/>
      <c r="B207" s="92" t="s">
        <v>588</v>
      </c>
      <c r="C207" s="118" t="s">
        <v>410</v>
      </c>
      <c r="D207" s="121" t="s">
        <v>61</v>
      </c>
      <c r="E207" s="122">
        <v>2005</v>
      </c>
      <c r="F207" s="123" t="s">
        <v>65</v>
      </c>
      <c r="G207" s="135"/>
      <c r="H207" s="126"/>
      <c r="I207" s="129"/>
      <c r="J207" s="128"/>
      <c r="K207" s="124"/>
      <c r="L207" s="125"/>
      <c r="M207" s="127"/>
      <c r="N207" s="128"/>
      <c r="O207" s="216"/>
      <c r="P207" s="247"/>
      <c r="Q207" s="139">
        <v>22</v>
      </c>
      <c r="R207" s="227">
        <v>0</v>
      </c>
      <c r="S207" s="124"/>
      <c r="T207" s="125"/>
      <c r="U207" s="127">
        <v>22</v>
      </c>
      <c r="V207" s="128">
        <v>0</v>
      </c>
      <c r="W207" s="135"/>
      <c r="X207" s="126"/>
      <c r="Y207" s="129"/>
      <c r="Z207" s="128"/>
      <c r="AA207" s="216"/>
      <c r="AB207" s="247"/>
      <c r="AC207" s="139">
        <v>18</v>
      </c>
      <c r="AD207" s="227">
        <v>0</v>
      </c>
      <c r="AE207" s="135"/>
      <c r="AF207" s="126"/>
      <c r="AG207" s="129">
        <v>35</v>
      </c>
      <c r="AH207" s="128">
        <v>0</v>
      </c>
      <c r="AI207" s="135"/>
      <c r="AJ207" s="126"/>
      <c r="AK207" s="129"/>
      <c r="AL207" s="130"/>
      <c r="AM207" s="133"/>
      <c r="AN207" s="131"/>
      <c r="AO207" s="129"/>
      <c r="AP207" s="137"/>
      <c r="AQ207" s="216"/>
      <c r="AR207" s="247"/>
      <c r="AS207" s="139">
        <v>20</v>
      </c>
      <c r="AT207" s="227">
        <v>0</v>
      </c>
      <c r="AU207" s="135"/>
      <c r="AV207" s="126"/>
      <c r="AW207" s="129"/>
      <c r="AX207" s="130"/>
      <c r="AY207" s="135"/>
      <c r="AZ207" s="134"/>
      <c r="BA207" s="129">
        <v>61</v>
      </c>
      <c r="BB207" s="130">
        <v>0</v>
      </c>
      <c r="BC207" s="216"/>
      <c r="BD207" s="247"/>
      <c r="BE207" s="139"/>
      <c r="BF207" s="227"/>
      <c r="BG207" s="79"/>
      <c r="BH207" s="80"/>
      <c r="BI207" s="135"/>
      <c r="BJ207" s="136"/>
      <c r="BK207" s="129"/>
      <c r="BL207" s="130"/>
      <c r="BM207" s="135"/>
      <c r="BN207" s="126"/>
      <c r="BO207" s="142"/>
      <c r="BP207" s="132"/>
      <c r="BQ207" s="135"/>
      <c r="BR207" s="134"/>
      <c r="BS207" s="129"/>
      <c r="BT207" s="130"/>
      <c r="BU207" s="79"/>
      <c r="BV207" s="86"/>
      <c r="BW207" s="135"/>
      <c r="BX207" s="134"/>
      <c r="BY207" s="129"/>
      <c r="BZ207" s="130"/>
      <c r="CA207" s="87"/>
      <c r="CB207" s="82"/>
      <c r="CC207" s="154"/>
      <c r="CD207" s="156"/>
      <c r="CE207" s="139"/>
      <c r="CF207" s="132"/>
      <c r="CG207" s="154"/>
      <c r="CH207" s="126"/>
      <c r="CI207" s="142"/>
      <c r="CJ207" s="160"/>
      <c r="CK207" s="174"/>
      <c r="CL207" s="195"/>
      <c r="CM207" s="139"/>
      <c r="CN207" s="153"/>
      <c r="CO207" s="216"/>
      <c r="CP207" s="247">
        <v>0</v>
      </c>
      <c r="CQ207" s="139"/>
      <c r="CR207" s="242">
        <v>0</v>
      </c>
      <c r="CS207" s="174"/>
      <c r="CT207" s="195">
        <v>0</v>
      </c>
      <c r="CU207" s="145"/>
      <c r="CV207" s="163">
        <v>0</v>
      </c>
      <c r="CW207" s="300"/>
      <c r="CX207" s="295"/>
      <c r="CY207" s="90">
        <f>LARGE((H207,J207,X207,Z207,L207,N207,P207,R207,T207,V207,AJ207,AL207,AF207,AH207,AN207,AP207,AR207,AT207,AZ207,BB207,BD207,BF207,BH207,BJ207,BL207,AV207,AX207,BN207,BP207,BR207,BT207,BV207,BX207,BZ207,CB207,CD207,CF207,CH207,CJ207,CL207,CN207,CP207,CR207,CT207,CV207,CX207),1)+LARGE((H207,J207,X207,Z207,L207,N207,P207,R207,T207,V207,AJ207,AL207,AF207,AH207,AN207,AP207,AR207,AT207,AZ207,BB207,BD207,BF207,BH207,BJ207,BL207,AV207,AX207,BN207,BP207,BR207,BT207,BV207,BX207,BZ207,CB207,CD207,CF207,CH207,CJ207,CL207,CN207,CP207,CR207,CT207,CV207,CX207),2)+LARGE((H207,J207,X207,Z207,L207,N207,P207,R207,T207,V207,AJ207,AL207,AF207,AH207,AN207,AP207,AR207,AT207,AZ207,BB207,BD207,BF207,BH207,BJ207,BL207,AV207,AX207,BN207,BP207,BR207,BT207,BV207,BX207,BZ207,CB207,CD207,CF207,CH207,CJ207,CL207,CN207,CP207,CR207,CT207,CV207,CX207),3)+LARGE((H207,J207,X207,Z207,L207,N207,P207,R207,T207,V207,AJ207,AL207,AF207,AH207,AN207,AP207,AR207,AT207,AZ207,BB207,BD207,BF207,BH207,BJ207,BL207,AV207,AX207,BN207,BP207,BR207,BT207,BV207,BX207,BZ207,CB207,CD207,CF207,CH207,CJ207,CL207,CN207,CP207,CR207,CT207,CV207,CX207),4)+LARGE((H207,J207,X207,Z207,L207,N207,P207,R207,T207,V207,AJ207,AL207,AF207,AH207,AN207,AP207,AR207,AT207,AZ207,BB207,BD207,BF207,BH207,BJ207,BL207,AV207,AX207,BN207,BP207,BR207,BT207,BV207,BX207,BZ207,CB207,CD207,CF207,CH207,CJ207,CL207,CN207,CP207,CR207,CT207,CV207,CX207),5)</f>
        <v>0</v>
      </c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</row>
    <row r="208" spans="1:207" s="2" customFormat="1" ht="15.75" customHeight="1" thickTop="1" thickBot="1" x14ac:dyDescent="0.3">
      <c r="A208" s="3"/>
      <c r="B208" s="92" t="s">
        <v>588</v>
      </c>
      <c r="C208" s="119" t="s">
        <v>329</v>
      </c>
      <c r="D208" s="115" t="s">
        <v>330</v>
      </c>
      <c r="E208" s="116">
        <v>2003</v>
      </c>
      <c r="F208" s="117" t="s">
        <v>331</v>
      </c>
      <c r="G208" s="135"/>
      <c r="H208" s="126"/>
      <c r="I208" s="129"/>
      <c r="J208" s="128"/>
      <c r="K208" s="124"/>
      <c r="L208" s="125"/>
      <c r="M208" s="127"/>
      <c r="N208" s="128"/>
      <c r="O208" s="216"/>
      <c r="P208" s="247"/>
      <c r="Q208" s="139"/>
      <c r="R208" s="242">
        <v>0</v>
      </c>
      <c r="S208" s="124">
        <v>19</v>
      </c>
      <c r="T208" s="125">
        <v>0</v>
      </c>
      <c r="U208" s="127"/>
      <c r="V208" s="128"/>
      <c r="W208" s="135"/>
      <c r="X208" s="126"/>
      <c r="Y208" s="129"/>
      <c r="Z208" s="128"/>
      <c r="AA208" s="216"/>
      <c r="AB208" s="247"/>
      <c r="AC208" s="139"/>
      <c r="AD208" s="242"/>
      <c r="AE208" s="135"/>
      <c r="AF208" s="126"/>
      <c r="AG208" s="129"/>
      <c r="AH208" s="128"/>
      <c r="AI208" s="135"/>
      <c r="AJ208" s="126"/>
      <c r="AK208" s="129"/>
      <c r="AL208" s="130"/>
      <c r="AM208" s="133"/>
      <c r="AN208" s="131"/>
      <c r="AO208" s="129"/>
      <c r="AP208" s="137"/>
      <c r="AQ208" s="216"/>
      <c r="AR208" s="247"/>
      <c r="AS208" s="139"/>
      <c r="AT208" s="242"/>
      <c r="AU208" s="135"/>
      <c r="AV208" s="126"/>
      <c r="AW208" s="129"/>
      <c r="AX208" s="130"/>
      <c r="AY208" s="135"/>
      <c r="AZ208" s="134"/>
      <c r="BA208" s="129"/>
      <c r="BB208" s="130"/>
      <c r="BC208" s="216"/>
      <c r="BD208" s="247"/>
      <c r="BE208" s="139"/>
      <c r="BF208" s="242"/>
      <c r="BG208" s="79"/>
      <c r="BH208" s="80"/>
      <c r="BI208" s="135"/>
      <c r="BJ208" s="136"/>
      <c r="BK208" s="129"/>
      <c r="BL208" s="130"/>
      <c r="BM208" s="135"/>
      <c r="BN208" s="126"/>
      <c r="BO208" s="142"/>
      <c r="BP208" s="132"/>
      <c r="BQ208" s="135"/>
      <c r="BR208" s="134"/>
      <c r="BS208" s="129"/>
      <c r="BT208" s="130"/>
      <c r="BU208" s="79"/>
      <c r="BV208" s="86"/>
      <c r="BW208" s="135"/>
      <c r="BX208" s="134"/>
      <c r="BY208" s="129"/>
      <c r="BZ208" s="130"/>
      <c r="CA208" s="87"/>
      <c r="CB208" s="82"/>
      <c r="CC208" s="154"/>
      <c r="CD208" s="156"/>
      <c r="CE208" s="139"/>
      <c r="CF208" s="132"/>
      <c r="CG208" s="154"/>
      <c r="CH208" s="126"/>
      <c r="CI208" s="142"/>
      <c r="CJ208" s="160"/>
      <c r="CK208" s="174"/>
      <c r="CL208" s="195"/>
      <c r="CM208" s="139">
        <v>12</v>
      </c>
      <c r="CN208" s="153">
        <v>0</v>
      </c>
      <c r="CO208" s="216"/>
      <c r="CP208" s="247">
        <v>0</v>
      </c>
      <c r="CQ208" s="139"/>
      <c r="CR208" s="242">
        <v>0</v>
      </c>
      <c r="CS208" s="174"/>
      <c r="CT208" s="195">
        <v>0</v>
      </c>
      <c r="CU208" s="145"/>
      <c r="CV208" s="163">
        <v>0</v>
      </c>
      <c r="CW208" s="300"/>
      <c r="CX208" s="295"/>
      <c r="CY208" s="90">
        <f>LARGE((H208,J208,X208,Z208,L208,N208,P208,R208,T208,V208,AJ208,AL208,AF208,AH208,AN208,AP208,AR208,AT208,AZ208,BB208,BD208,BF208,BH208,BJ208,BL208,AV208,AX208,BN208,BP208,BR208,BT208,BV208,BX208,BZ208,CB208,CD208,CF208,CH208,CJ208,CL208,CN208,CP208,CR208,CT208,CV208,CX208),1)+LARGE((H208,J208,X208,Z208,L208,N208,P208,R208,T208,V208,AJ208,AL208,AF208,AH208,AN208,AP208,AR208,AT208,AZ208,BB208,BD208,BF208,BH208,BJ208,BL208,AV208,AX208,BN208,BP208,BR208,BT208,BV208,BX208,BZ208,CB208,CD208,CF208,CH208,CJ208,CL208,CN208,CP208,CR208,CT208,CV208,CX208),2)+LARGE((H208,J208,X208,Z208,L208,N208,P208,R208,T208,V208,AJ208,AL208,AF208,AH208,AN208,AP208,AR208,AT208,AZ208,BB208,BD208,BF208,BH208,BJ208,BL208,AV208,AX208,BN208,BP208,BR208,BT208,BV208,BX208,BZ208,CB208,CD208,CF208,CH208,CJ208,CL208,CN208,CP208,CR208,CT208,CV208,CX208),3)+LARGE((H208,J208,X208,Z208,L208,N208,P208,R208,T208,V208,AJ208,AL208,AF208,AH208,AN208,AP208,AR208,AT208,AZ208,BB208,BD208,BF208,BH208,BJ208,BL208,AV208,AX208,BN208,BP208,BR208,BT208,BV208,BX208,BZ208,CB208,CD208,CF208,CH208,CJ208,CL208,CN208,CP208,CR208,CT208,CV208,CX208),4)+LARGE((H208,J208,X208,Z208,L208,N208,P208,R208,T208,V208,AJ208,AL208,AF208,AH208,AN208,AP208,AR208,AT208,AZ208,BB208,BD208,BF208,BH208,BJ208,BL208,AV208,AX208,BN208,BP208,BR208,BT208,BV208,BX208,BZ208,CB208,CD208,CF208,CH208,CJ208,CL208,CN208,CP208,CR208,CT208,CV208,CX208),5)</f>
        <v>0</v>
      </c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</row>
    <row r="209" spans="1:207" s="2" customFormat="1" ht="15.75" customHeight="1" thickTop="1" thickBot="1" x14ac:dyDescent="0.3">
      <c r="A209" s="3"/>
      <c r="B209" s="92" t="s">
        <v>588</v>
      </c>
      <c r="C209" s="119" t="s">
        <v>159</v>
      </c>
      <c r="D209" s="115" t="s">
        <v>53</v>
      </c>
      <c r="E209" s="116">
        <v>2003</v>
      </c>
      <c r="F209" s="117" t="s">
        <v>160</v>
      </c>
      <c r="G209" s="135"/>
      <c r="H209" s="126"/>
      <c r="I209" s="129"/>
      <c r="J209" s="128"/>
      <c r="K209" s="124"/>
      <c r="L209" s="125"/>
      <c r="M209" s="127"/>
      <c r="N209" s="128"/>
      <c r="O209" s="216"/>
      <c r="P209" s="247"/>
      <c r="Q209" s="139"/>
      <c r="R209" s="242">
        <v>0</v>
      </c>
      <c r="S209" s="124"/>
      <c r="T209" s="125"/>
      <c r="U209" s="127"/>
      <c r="V209" s="128"/>
      <c r="W209" s="135"/>
      <c r="X209" s="126"/>
      <c r="Y209" s="129"/>
      <c r="Z209" s="128"/>
      <c r="AA209" s="216">
        <v>17</v>
      </c>
      <c r="AB209" s="224">
        <v>0</v>
      </c>
      <c r="AC209" s="139"/>
      <c r="AD209" s="242"/>
      <c r="AE209" s="135"/>
      <c r="AF209" s="126"/>
      <c r="AG209" s="129"/>
      <c r="AH209" s="128"/>
      <c r="AI209" s="135"/>
      <c r="AJ209" s="126"/>
      <c r="AK209" s="129"/>
      <c r="AL209" s="130"/>
      <c r="AM209" s="133"/>
      <c r="AN209" s="131"/>
      <c r="AO209" s="129"/>
      <c r="AP209" s="137"/>
      <c r="AQ209" s="216"/>
      <c r="AR209" s="247"/>
      <c r="AS209" s="139"/>
      <c r="AT209" s="242"/>
      <c r="AU209" s="135"/>
      <c r="AV209" s="126"/>
      <c r="AW209" s="129"/>
      <c r="AX209" s="130"/>
      <c r="AY209" s="135"/>
      <c r="AZ209" s="134"/>
      <c r="BA209" s="129"/>
      <c r="BB209" s="130"/>
      <c r="BC209" s="216"/>
      <c r="BD209" s="247"/>
      <c r="BE209" s="139"/>
      <c r="BF209" s="242"/>
      <c r="BG209" s="79"/>
      <c r="BH209" s="80"/>
      <c r="BI209" s="135"/>
      <c r="BJ209" s="136"/>
      <c r="BK209" s="129"/>
      <c r="BL209" s="130"/>
      <c r="BM209" s="135"/>
      <c r="BN209" s="126"/>
      <c r="BO209" s="142"/>
      <c r="BP209" s="132"/>
      <c r="BQ209" s="135"/>
      <c r="BR209" s="134"/>
      <c r="BS209" s="129"/>
      <c r="BT209" s="130"/>
      <c r="BU209" s="79"/>
      <c r="BV209" s="86"/>
      <c r="BW209" s="135"/>
      <c r="BX209" s="134"/>
      <c r="BY209" s="129"/>
      <c r="BZ209" s="130"/>
      <c r="CA209" s="87"/>
      <c r="CB209" s="82"/>
      <c r="CC209" s="154"/>
      <c r="CD209" s="155"/>
      <c r="CE209" s="139"/>
      <c r="CF209" s="132"/>
      <c r="CG209" s="154"/>
      <c r="CH209" s="126"/>
      <c r="CI209" s="142"/>
      <c r="CJ209" s="132"/>
      <c r="CK209" s="174"/>
      <c r="CL209" s="195"/>
      <c r="CM209" s="194"/>
      <c r="CN209" s="163">
        <v>0</v>
      </c>
      <c r="CO209" s="216"/>
      <c r="CP209" s="247"/>
      <c r="CQ209" s="139"/>
      <c r="CR209" s="242">
        <v>0</v>
      </c>
      <c r="CS209" s="174"/>
      <c r="CT209" s="195">
        <v>0</v>
      </c>
      <c r="CU209" s="139">
        <v>37</v>
      </c>
      <c r="CV209" s="153">
        <v>0</v>
      </c>
      <c r="CW209" s="300"/>
      <c r="CX209" s="295"/>
      <c r="CY209" s="90">
        <f>LARGE((H209,J209,X209,Z209,L209,N209,P209,R209,T209,V209,AJ209,AL209,AF209,AH209,AN209,AP209,AR209,AT209,AZ209,BB209,BD209,BF209,BH209,BJ209,BL209,AV209,AX209,BN209,BP209,BR209,BT209,BV209,BX209,BZ209,CB209,CD209,CF209,CH209,CJ209,CL209,CN209,CP209,CR209,CT209,CV209,CX209),1)+LARGE((H209,J209,X209,Z209,L209,N209,P209,R209,T209,V209,AJ209,AL209,AF209,AH209,AN209,AP209,AR209,AT209,AZ209,BB209,BD209,BF209,BH209,BJ209,BL209,AV209,AX209,BN209,BP209,BR209,BT209,BV209,BX209,BZ209,CB209,CD209,CF209,CH209,CJ209,CL209,CN209,CP209,CR209,CT209,CV209,CX209),2)+LARGE((H209,J209,X209,Z209,L209,N209,P209,R209,T209,V209,AJ209,AL209,AF209,AH209,AN209,AP209,AR209,AT209,AZ209,BB209,BD209,BF209,BH209,BJ209,BL209,AV209,AX209,BN209,BP209,BR209,BT209,BV209,BX209,BZ209,CB209,CD209,CF209,CH209,CJ209,CL209,CN209,CP209,CR209,CT209,CV209,CX209),3)+LARGE((H209,J209,X209,Z209,L209,N209,P209,R209,T209,V209,AJ209,AL209,AF209,AH209,AN209,AP209,AR209,AT209,AZ209,BB209,BD209,BF209,BH209,BJ209,BL209,AV209,AX209,BN209,BP209,BR209,BT209,BV209,BX209,BZ209,CB209,CD209,CF209,CH209,CJ209,CL209,CN209,CP209,CR209,CT209,CV209,CX209),4)+LARGE((H209,J209,X209,Z209,L209,N209,P209,R209,T209,V209,AJ209,AL209,AF209,AH209,AN209,AP209,AR209,AT209,AZ209,BB209,BD209,BF209,BH209,BJ209,BL209,AV209,AX209,BN209,BP209,BR209,BT209,BV209,BX209,BZ209,CB209,CD209,CF209,CH209,CJ209,CL209,CN209,CP209,CR209,CT209,CV209,CX209),5)</f>
        <v>0</v>
      </c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</row>
    <row r="210" spans="1:207" s="2" customFormat="1" ht="15.75" customHeight="1" thickTop="1" thickBot="1" x14ac:dyDescent="0.3">
      <c r="A210" s="3"/>
      <c r="B210" s="92" t="s">
        <v>588</v>
      </c>
      <c r="C210" s="118" t="s">
        <v>302</v>
      </c>
      <c r="D210" s="121" t="s">
        <v>218</v>
      </c>
      <c r="E210" s="122">
        <v>2004</v>
      </c>
      <c r="F210" s="123" t="s">
        <v>41</v>
      </c>
      <c r="G210" s="135"/>
      <c r="H210" s="126"/>
      <c r="I210" s="129"/>
      <c r="J210" s="128"/>
      <c r="K210" s="124"/>
      <c r="L210" s="125"/>
      <c r="M210" s="127"/>
      <c r="N210" s="128"/>
      <c r="O210" s="174"/>
      <c r="P210" s="247"/>
      <c r="Q210" s="139"/>
      <c r="R210" s="227"/>
      <c r="S210" s="124"/>
      <c r="T210" s="125"/>
      <c r="U210" s="127"/>
      <c r="V210" s="128"/>
      <c r="W210" s="135"/>
      <c r="X210" s="126"/>
      <c r="Y210" s="129"/>
      <c r="Z210" s="128"/>
      <c r="AA210" s="174"/>
      <c r="AB210" s="247"/>
      <c r="AC210" s="139"/>
      <c r="AD210" s="227"/>
      <c r="AE210" s="135"/>
      <c r="AF210" s="126"/>
      <c r="AG210" s="129"/>
      <c r="AH210" s="128"/>
      <c r="AI210" s="135"/>
      <c r="AJ210" s="126"/>
      <c r="AK210" s="129"/>
      <c r="AL210" s="130"/>
      <c r="AM210" s="133"/>
      <c r="AN210" s="131"/>
      <c r="AO210" s="129"/>
      <c r="AP210" s="137"/>
      <c r="AQ210" s="174"/>
      <c r="AR210" s="247"/>
      <c r="AS210" s="139"/>
      <c r="AT210" s="227"/>
      <c r="AU210" s="135"/>
      <c r="AV210" s="126"/>
      <c r="AW210" s="129"/>
      <c r="AX210" s="130"/>
      <c r="AY210" s="135"/>
      <c r="AZ210" s="134"/>
      <c r="BA210" s="129"/>
      <c r="BB210" s="130"/>
      <c r="BC210" s="174"/>
      <c r="BD210" s="247"/>
      <c r="BE210" s="139"/>
      <c r="BF210" s="227"/>
      <c r="BG210" s="79"/>
      <c r="BH210" s="80"/>
      <c r="BI210" s="135"/>
      <c r="BJ210" s="136"/>
      <c r="BK210" s="129"/>
      <c r="BL210" s="130"/>
      <c r="BM210" s="135"/>
      <c r="BN210" s="126"/>
      <c r="BO210" s="142"/>
      <c r="BP210" s="132"/>
      <c r="BQ210" s="135"/>
      <c r="BR210" s="134"/>
      <c r="BS210" s="129"/>
      <c r="BT210" s="130"/>
      <c r="BU210" s="79"/>
      <c r="BV210" s="86"/>
      <c r="BW210" s="135"/>
      <c r="BX210" s="134"/>
      <c r="BY210" s="129"/>
      <c r="BZ210" s="130"/>
      <c r="CA210" s="87"/>
      <c r="CB210" s="82"/>
      <c r="CC210" s="154"/>
      <c r="CD210" s="156"/>
      <c r="CE210" s="139"/>
      <c r="CF210" s="132"/>
      <c r="CG210" s="154"/>
      <c r="CH210" s="126"/>
      <c r="CI210" s="142"/>
      <c r="CJ210" s="160"/>
      <c r="CK210" s="174"/>
      <c r="CL210" s="195"/>
      <c r="CM210" s="139"/>
      <c r="CN210" s="163">
        <v>0</v>
      </c>
      <c r="CO210" s="174"/>
      <c r="CP210" s="247">
        <v>0</v>
      </c>
      <c r="CQ210" s="139">
        <v>32</v>
      </c>
      <c r="CR210" s="227">
        <v>0</v>
      </c>
      <c r="CS210" s="174"/>
      <c r="CT210" s="195">
        <v>0</v>
      </c>
      <c r="CU210" s="145"/>
      <c r="CV210" s="163">
        <v>0</v>
      </c>
      <c r="CW210" s="301"/>
      <c r="CX210" s="295"/>
      <c r="CY210" s="90">
        <f>LARGE((H210,J210,X210,Z210,L210,N210,P210,R210,T210,V210,AJ210,AL210,AF210,AH210,AN210,AP210,AR210,AT210,AZ210,BB210,BD210,BF210,BH210,BJ210,BL210,AV210,AX210,BN210,BP210,BR210,BT210,BV210,BX210,BZ210,CB210,CD210,CF210,CH210,CJ210,CL210,CN210,CP210,CR210,CT210,CV210,CX210),1)+LARGE((H210,J210,X210,Z210,L210,N210,P210,R210,T210,V210,AJ210,AL210,AF210,AH210,AN210,AP210,AR210,AT210,AZ210,BB210,BD210,BF210,BH210,BJ210,BL210,AV210,AX210,BN210,BP210,BR210,BT210,BV210,BX210,BZ210,CB210,CD210,CF210,CH210,CJ210,CL210,CN210,CP210,CR210,CT210,CV210,CX210),2)+LARGE((H210,J210,X210,Z210,L210,N210,P210,R210,T210,V210,AJ210,AL210,AF210,AH210,AN210,AP210,AR210,AT210,AZ210,BB210,BD210,BF210,BH210,BJ210,BL210,AV210,AX210,BN210,BP210,BR210,BT210,BV210,BX210,BZ210,CB210,CD210,CF210,CH210,CJ210,CL210,CN210,CP210,CR210,CT210,CV210,CX210),3)+LARGE((H210,J210,X210,Z210,L210,N210,P210,R210,T210,V210,AJ210,AL210,AF210,AH210,AN210,AP210,AR210,AT210,AZ210,BB210,BD210,BF210,BH210,BJ210,BL210,AV210,AX210,BN210,BP210,BR210,BT210,BV210,BX210,BZ210,CB210,CD210,CF210,CH210,CJ210,CL210,CN210,CP210,CR210,CT210,CV210,CX210),4)+LARGE((H210,J210,X210,Z210,L210,N210,P210,R210,T210,V210,AJ210,AL210,AF210,AH210,AN210,AP210,AR210,AT210,AZ210,BB210,BD210,BF210,BH210,BJ210,BL210,AV210,AX210,BN210,BP210,BR210,BT210,BV210,BX210,BZ210,CB210,CD210,CF210,CH210,CJ210,CL210,CN210,CP210,CR210,CT210,CV210,CX210),5)</f>
        <v>0</v>
      </c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</row>
    <row r="211" spans="1:207" s="2" customFormat="1" ht="15.75" customHeight="1" thickTop="1" thickBot="1" x14ac:dyDescent="0.3">
      <c r="A211" s="3"/>
      <c r="B211" s="92" t="s">
        <v>588</v>
      </c>
      <c r="C211" s="119" t="s">
        <v>441</v>
      </c>
      <c r="D211" s="115" t="s">
        <v>56</v>
      </c>
      <c r="E211" s="116">
        <v>2003</v>
      </c>
      <c r="F211" s="117" t="s">
        <v>442</v>
      </c>
      <c r="G211" s="135"/>
      <c r="H211" s="126"/>
      <c r="I211" s="129"/>
      <c r="J211" s="128"/>
      <c r="K211" s="124"/>
      <c r="L211" s="125"/>
      <c r="M211" s="127"/>
      <c r="N211" s="128"/>
      <c r="O211" s="174"/>
      <c r="P211" s="247"/>
      <c r="Q211" s="139"/>
      <c r="R211" s="242"/>
      <c r="S211" s="124"/>
      <c r="T211" s="125"/>
      <c r="U211" s="127"/>
      <c r="V211" s="128"/>
      <c r="W211" s="135">
        <v>11</v>
      </c>
      <c r="X211" s="126">
        <v>0</v>
      </c>
      <c r="Y211" s="129"/>
      <c r="Z211" s="128"/>
      <c r="AA211" s="174"/>
      <c r="AB211" s="247"/>
      <c r="AC211" s="139"/>
      <c r="AD211" s="242"/>
      <c r="AE211" s="135"/>
      <c r="AF211" s="126"/>
      <c r="AG211" s="129"/>
      <c r="AH211" s="128"/>
      <c r="AI211" s="135"/>
      <c r="AJ211" s="126"/>
      <c r="AK211" s="129"/>
      <c r="AL211" s="130"/>
      <c r="AM211" s="133"/>
      <c r="AN211" s="131"/>
      <c r="AO211" s="129"/>
      <c r="AP211" s="137"/>
      <c r="AQ211" s="174"/>
      <c r="AR211" s="247"/>
      <c r="AS211" s="139"/>
      <c r="AT211" s="242"/>
      <c r="AU211" s="135"/>
      <c r="AV211" s="126"/>
      <c r="AW211" s="129"/>
      <c r="AX211" s="130"/>
      <c r="AY211" s="135"/>
      <c r="AZ211" s="134"/>
      <c r="BA211" s="129"/>
      <c r="BB211" s="130"/>
      <c r="BC211" s="174"/>
      <c r="BD211" s="247"/>
      <c r="BE211" s="139"/>
      <c r="BF211" s="242"/>
      <c r="BG211" s="79"/>
      <c r="BH211" s="80"/>
      <c r="BI211" s="135"/>
      <c r="BJ211" s="136"/>
      <c r="BK211" s="129"/>
      <c r="BL211" s="130"/>
      <c r="BM211" s="135"/>
      <c r="BN211" s="126"/>
      <c r="BO211" s="142"/>
      <c r="BP211" s="132"/>
      <c r="BQ211" s="135"/>
      <c r="BR211" s="134"/>
      <c r="BS211" s="129"/>
      <c r="BT211" s="130"/>
      <c r="BU211" s="79"/>
      <c r="BV211" s="86"/>
      <c r="BW211" s="135"/>
      <c r="BX211" s="134"/>
      <c r="BY211" s="129"/>
      <c r="BZ211" s="130"/>
      <c r="CA211" s="87"/>
      <c r="CB211" s="82"/>
      <c r="CC211" s="154"/>
      <c r="CD211" s="155"/>
      <c r="CE211" s="139"/>
      <c r="CF211" s="132"/>
      <c r="CG211" s="154"/>
      <c r="CH211" s="126"/>
      <c r="CI211" s="142"/>
      <c r="CJ211" s="144"/>
      <c r="CK211" s="174"/>
      <c r="CL211" s="195"/>
      <c r="CM211" s="194"/>
      <c r="CN211" s="163">
        <v>0</v>
      </c>
      <c r="CO211" s="174"/>
      <c r="CP211" s="247">
        <v>0</v>
      </c>
      <c r="CQ211" s="139"/>
      <c r="CR211" s="242"/>
      <c r="CS211" s="174"/>
      <c r="CT211" s="195">
        <v>0</v>
      </c>
      <c r="CU211" s="145"/>
      <c r="CV211" s="163">
        <v>0</v>
      </c>
      <c r="CW211" s="300"/>
      <c r="CX211" s="295">
        <v>0</v>
      </c>
      <c r="CY211" s="90">
        <f>LARGE((H211,J211,X211,Z211,L211,N211,P211,R211,T211,V211,AJ211,AL211,AF211,AH211,AN211,AP211,AR211,AT211,AZ211,BB211,BD211,BF211,BH211,BJ211,BL211,AV211,AX211,BN211,BP211,BR211,BT211,BV211,BX211,BZ211,CB211,CD211,CF211,CH211,CJ211,CL211,CN211,CP211,CR211,CT211,CV211,CX211),1)+LARGE((H211,J211,X211,Z211,L211,N211,P211,R211,T211,V211,AJ211,AL211,AF211,AH211,AN211,AP211,AR211,AT211,AZ211,BB211,BD211,BF211,BH211,BJ211,BL211,AV211,AX211,BN211,BP211,BR211,BT211,BV211,BX211,BZ211,CB211,CD211,CF211,CH211,CJ211,CL211,CN211,CP211,CR211,CT211,CV211,CX211),2)+LARGE((H211,J211,X211,Z211,L211,N211,P211,R211,T211,V211,AJ211,AL211,AF211,AH211,AN211,AP211,AR211,AT211,AZ211,BB211,BD211,BF211,BH211,BJ211,BL211,AV211,AX211,BN211,BP211,BR211,BT211,BV211,BX211,BZ211,CB211,CD211,CF211,CH211,CJ211,CL211,CN211,CP211,CR211,CT211,CV211,CX211),3)+LARGE((H211,J211,X211,Z211,L211,N211,P211,R211,T211,V211,AJ211,AL211,AF211,AH211,AN211,AP211,AR211,AT211,AZ211,BB211,BD211,BF211,BH211,BJ211,BL211,AV211,AX211,BN211,BP211,BR211,BT211,BV211,BX211,BZ211,CB211,CD211,CF211,CH211,CJ211,CL211,CN211,CP211,CR211,CT211,CV211,CX211),4)+LARGE((H211,J211,X211,Z211,L211,N211,P211,R211,T211,V211,AJ211,AL211,AF211,AH211,AN211,AP211,AR211,AT211,AZ211,BB211,BD211,BF211,BH211,BJ211,BL211,AV211,AX211,BN211,BP211,BR211,BT211,BV211,BX211,BZ211,CB211,CD211,CF211,CH211,CJ211,CL211,CN211,CP211,CR211,CT211,CV211,CX211),5)</f>
        <v>0</v>
      </c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</row>
    <row r="212" spans="1:207" s="2" customFormat="1" ht="15.75" customHeight="1" thickTop="1" thickBot="1" x14ac:dyDescent="0.3">
      <c r="A212" s="3"/>
      <c r="B212" s="92" t="s">
        <v>588</v>
      </c>
      <c r="C212" s="118" t="s">
        <v>439</v>
      </c>
      <c r="D212" s="275" t="s">
        <v>440</v>
      </c>
      <c r="E212" s="122">
        <v>2004</v>
      </c>
      <c r="F212" s="123" t="s">
        <v>438</v>
      </c>
      <c r="G212" s="135"/>
      <c r="H212" s="126"/>
      <c r="I212" s="129"/>
      <c r="J212" s="128"/>
      <c r="K212" s="124"/>
      <c r="L212" s="125"/>
      <c r="M212" s="127"/>
      <c r="N212" s="128"/>
      <c r="O212" s="174"/>
      <c r="P212" s="247"/>
      <c r="Q212" s="139"/>
      <c r="R212" s="242"/>
      <c r="S212" s="124"/>
      <c r="T212" s="125"/>
      <c r="U212" s="127"/>
      <c r="V212" s="128"/>
      <c r="W212" s="135"/>
      <c r="X212" s="126"/>
      <c r="Y212" s="129">
        <v>22</v>
      </c>
      <c r="Z212" s="128">
        <v>0</v>
      </c>
      <c r="AA212" s="174"/>
      <c r="AB212" s="247"/>
      <c r="AC212" s="139"/>
      <c r="AD212" s="242"/>
      <c r="AE212" s="135"/>
      <c r="AF212" s="126"/>
      <c r="AG212" s="129"/>
      <c r="AH212" s="128"/>
      <c r="AI212" s="135"/>
      <c r="AJ212" s="126"/>
      <c r="AK212" s="129"/>
      <c r="AL212" s="130"/>
      <c r="AM212" s="133">
        <v>67</v>
      </c>
      <c r="AN212" s="131">
        <v>0</v>
      </c>
      <c r="AO212" s="129"/>
      <c r="AP212" s="137"/>
      <c r="AQ212" s="174"/>
      <c r="AR212" s="325"/>
      <c r="AS212" s="139"/>
      <c r="AT212" s="242"/>
      <c r="AU212" s="135"/>
      <c r="AV212" s="126"/>
      <c r="AW212" s="129"/>
      <c r="AX212" s="130"/>
      <c r="AY212" s="135"/>
      <c r="AZ212" s="323"/>
      <c r="BA212" s="129"/>
      <c r="BB212" s="130"/>
      <c r="BC212" s="174"/>
      <c r="BD212" s="325"/>
      <c r="BE212" s="139"/>
      <c r="BF212" s="242"/>
      <c r="BG212" s="79"/>
      <c r="BH212" s="80"/>
      <c r="BI212" s="135"/>
      <c r="BJ212" s="136"/>
      <c r="BK212" s="129"/>
      <c r="BL212" s="130"/>
      <c r="BM212" s="135"/>
      <c r="BN212" s="126"/>
      <c r="BO212" s="142"/>
      <c r="BP212" s="132"/>
      <c r="BQ212" s="135"/>
      <c r="BR212" s="134"/>
      <c r="BS212" s="129"/>
      <c r="BT212" s="130"/>
      <c r="BU212" s="79"/>
      <c r="BV212" s="86"/>
      <c r="BW212" s="135"/>
      <c r="BX212" s="134"/>
      <c r="BY212" s="129"/>
      <c r="BZ212" s="130"/>
      <c r="CA212" s="87"/>
      <c r="CB212" s="82"/>
      <c r="CC212" s="154"/>
      <c r="CD212" s="155"/>
      <c r="CE212" s="139"/>
      <c r="CF212" s="132"/>
      <c r="CG212" s="154"/>
      <c r="CH212" s="126"/>
      <c r="CI212" s="142"/>
      <c r="CJ212" s="144"/>
      <c r="CK212" s="174"/>
      <c r="CL212" s="195"/>
      <c r="CM212" s="194"/>
      <c r="CN212" s="163">
        <v>0</v>
      </c>
      <c r="CO212" s="174"/>
      <c r="CP212" s="247">
        <v>0</v>
      </c>
      <c r="CQ212" s="139"/>
      <c r="CR212" s="242"/>
      <c r="CS212" s="174"/>
      <c r="CT212" s="195">
        <v>0</v>
      </c>
      <c r="CU212" s="145"/>
      <c r="CV212" s="163">
        <v>0</v>
      </c>
      <c r="CW212" s="300"/>
      <c r="CX212" s="295">
        <v>0</v>
      </c>
      <c r="CY212" s="90">
        <f>LARGE((H212,J212,X212,Z212,L212,N212,P212,R212,T212,V212,AJ212,AL212,AF212,AH212,AN212,AP212,AR212,AT212,AZ212,BB212,BD212,BF212,BH212,BJ212,BL212,AV212,AX212,BN212,BP212,BR212,BT212,BV212,BX212,BZ212,CB212,CD212,CF212,CH212,CJ212,CL212,CN212,CP212,CR212,CT212,CV212,CX212),1)+LARGE((H212,J212,X212,Z212,L212,N212,P212,R212,T212,V212,AJ212,AL212,AF212,AH212,AN212,AP212,AR212,AT212,AZ212,BB212,BD212,BF212,BH212,BJ212,BL212,AV212,AX212,BN212,BP212,BR212,BT212,BV212,BX212,BZ212,CB212,CD212,CF212,CH212,CJ212,CL212,CN212,CP212,CR212,CT212,CV212,CX212),2)+LARGE((H212,J212,X212,Z212,L212,N212,P212,R212,T212,V212,AJ212,AL212,AF212,AH212,AN212,AP212,AR212,AT212,AZ212,BB212,BD212,BF212,BH212,BJ212,BL212,AV212,AX212,BN212,BP212,BR212,BT212,BV212,BX212,BZ212,CB212,CD212,CF212,CH212,CJ212,CL212,CN212,CP212,CR212,CT212,CV212,CX212),3)+LARGE((H212,J212,X212,Z212,L212,N212,P212,R212,T212,V212,AJ212,AL212,AF212,AH212,AN212,AP212,AR212,AT212,AZ212,BB212,BD212,BF212,BH212,BJ212,BL212,AV212,AX212,BN212,BP212,BR212,BT212,BV212,BX212,BZ212,CB212,CD212,CF212,CH212,CJ212,CL212,CN212,CP212,CR212,CT212,CV212,CX212),4)+LARGE((H212,J212,X212,Z212,L212,N212,P212,R212,T212,V212,AJ212,AL212,AF212,AH212,AN212,AP212,AR212,AT212,AZ212,BB212,BD212,BF212,BH212,BJ212,BL212,AV212,AX212,BN212,BP212,BR212,BT212,BV212,BX212,BZ212,CB212,CD212,CF212,CH212,CJ212,CL212,CN212,CP212,CR212,CT212,CV212,CX212),5)</f>
        <v>0</v>
      </c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</row>
    <row r="213" spans="1:207" s="2" customFormat="1" ht="15.75" customHeight="1" thickTop="1" thickBot="1" x14ac:dyDescent="0.3">
      <c r="A213" s="3"/>
      <c r="B213" s="92" t="s">
        <v>588</v>
      </c>
      <c r="C213" s="119" t="s">
        <v>315</v>
      </c>
      <c r="D213" s="115" t="s">
        <v>285</v>
      </c>
      <c r="E213" s="116">
        <v>2003</v>
      </c>
      <c r="F213" s="117" t="s">
        <v>282</v>
      </c>
      <c r="G213" s="135"/>
      <c r="H213" s="126"/>
      <c r="I213" s="129"/>
      <c r="J213" s="128"/>
      <c r="K213" s="124"/>
      <c r="L213" s="125"/>
      <c r="M213" s="127"/>
      <c r="N213" s="128"/>
      <c r="O213" s="174"/>
      <c r="P213" s="247"/>
      <c r="Q213" s="139"/>
      <c r="R213" s="242"/>
      <c r="S213" s="124"/>
      <c r="T213" s="125"/>
      <c r="U213" s="127"/>
      <c r="V213" s="128"/>
      <c r="W213" s="135"/>
      <c r="X213" s="126"/>
      <c r="Y213" s="129"/>
      <c r="Z213" s="128"/>
      <c r="AA213" s="174"/>
      <c r="AB213" s="247"/>
      <c r="AC213" s="139"/>
      <c r="AD213" s="242"/>
      <c r="AE213" s="135"/>
      <c r="AF213" s="126"/>
      <c r="AG213" s="129"/>
      <c r="AH213" s="128"/>
      <c r="AI213" s="135"/>
      <c r="AJ213" s="126"/>
      <c r="AK213" s="129"/>
      <c r="AL213" s="130"/>
      <c r="AM213" s="133"/>
      <c r="AN213" s="131"/>
      <c r="AO213" s="129"/>
      <c r="AP213" s="137"/>
      <c r="AQ213" s="174"/>
      <c r="AR213" s="247"/>
      <c r="AS213" s="139"/>
      <c r="AT213" s="242"/>
      <c r="AU213" s="135"/>
      <c r="AV213" s="126"/>
      <c r="AW213" s="129"/>
      <c r="AX213" s="130"/>
      <c r="AY213" s="135">
        <v>59</v>
      </c>
      <c r="AZ213" s="134">
        <v>0</v>
      </c>
      <c r="BA213" s="129"/>
      <c r="BB213" s="130"/>
      <c r="BC213" s="174"/>
      <c r="BD213" s="247"/>
      <c r="BE213" s="139"/>
      <c r="BF213" s="242"/>
      <c r="BG213" s="79"/>
      <c r="BH213" s="80"/>
      <c r="BI213" s="135"/>
      <c r="BJ213" s="136"/>
      <c r="BK213" s="129"/>
      <c r="BL213" s="130"/>
      <c r="BM213" s="135"/>
      <c r="BN213" s="126"/>
      <c r="BO213" s="142"/>
      <c r="BP213" s="132"/>
      <c r="BQ213" s="135"/>
      <c r="BR213" s="134"/>
      <c r="BS213" s="129"/>
      <c r="BT213" s="130"/>
      <c r="BU213" s="79"/>
      <c r="BV213" s="86"/>
      <c r="BW213" s="135"/>
      <c r="BX213" s="134"/>
      <c r="BY213" s="129"/>
      <c r="BZ213" s="130"/>
      <c r="CA213" s="87"/>
      <c r="CB213" s="82"/>
      <c r="CC213" s="154"/>
      <c r="CD213" s="155"/>
      <c r="CE213" s="139"/>
      <c r="CF213" s="132"/>
      <c r="CG213" s="154"/>
      <c r="CH213" s="126"/>
      <c r="CI213" s="142"/>
      <c r="CJ213" s="132"/>
      <c r="CK213" s="174"/>
      <c r="CL213" s="195"/>
      <c r="CM213" s="194"/>
      <c r="CN213" s="163">
        <v>0</v>
      </c>
      <c r="CO213" s="174">
        <v>0</v>
      </c>
      <c r="CP213" s="247">
        <v>0</v>
      </c>
      <c r="CQ213" s="139"/>
      <c r="CR213" s="242">
        <v>0</v>
      </c>
      <c r="CS213" s="174"/>
      <c r="CT213" s="195">
        <v>0</v>
      </c>
      <c r="CU213" s="139">
        <v>38</v>
      </c>
      <c r="CV213" s="153">
        <v>0</v>
      </c>
      <c r="CW213" s="300"/>
      <c r="CX213" s="295"/>
      <c r="CY213" s="90">
        <f>LARGE((H213,J213,X213,Z213,L213,N213,P213,R213,T213,V213,AJ213,AL213,AF213,AH213,AN213,AP213,AR213,AT213,AZ213,BB213,BD213,BF213,BH213,BJ213,BL213,AV213,AX213,BN213,BP213,BR213,BT213,BV213,BX213,BZ213,CB213,CD213,CF213,CH213,CJ213,CL213,CN213,CP213,CR213,CT213,CV213,CX213),1)+LARGE((H213,J213,X213,Z213,L213,N213,P213,R213,T213,V213,AJ213,AL213,AF213,AH213,AN213,AP213,AR213,AT213,AZ213,BB213,BD213,BF213,BH213,BJ213,BL213,AV213,AX213,BN213,BP213,BR213,BT213,BV213,BX213,BZ213,CB213,CD213,CF213,CH213,CJ213,CL213,CN213,CP213,CR213,CT213,CV213,CX213),2)+LARGE((H213,J213,X213,Z213,L213,N213,P213,R213,T213,V213,AJ213,AL213,AF213,AH213,AN213,AP213,AR213,AT213,AZ213,BB213,BD213,BF213,BH213,BJ213,BL213,AV213,AX213,BN213,BP213,BR213,BT213,BV213,BX213,BZ213,CB213,CD213,CF213,CH213,CJ213,CL213,CN213,CP213,CR213,CT213,CV213,CX213),3)+LARGE((H213,J213,X213,Z213,L213,N213,P213,R213,T213,V213,AJ213,AL213,AF213,AH213,AN213,AP213,AR213,AT213,AZ213,BB213,BD213,BF213,BH213,BJ213,BL213,AV213,AX213,BN213,BP213,BR213,BT213,BV213,BX213,BZ213,CB213,CD213,CF213,CH213,CJ213,CL213,CN213,CP213,CR213,CT213,CV213,CX213),4)+LARGE((H213,J213,X213,Z213,L213,N213,P213,R213,T213,V213,AJ213,AL213,AF213,AH213,AN213,AP213,AR213,AT213,AZ213,BB213,BD213,BF213,BH213,BJ213,BL213,AV213,AX213,BN213,BP213,BR213,BT213,BV213,BX213,BZ213,CB213,CD213,CF213,CH213,CJ213,CL213,CN213,CP213,CR213,CT213,CV213,CX213),5)</f>
        <v>0</v>
      </c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</row>
    <row r="214" spans="1:207" s="2" customFormat="1" ht="15.75" customHeight="1" thickTop="1" thickBot="1" x14ac:dyDescent="0.3">
      <c r="A214" s="3"/>
      <c r="B214" s="92" t="s">
        <v>588</v>
      </c>
      <c r="C214" s="118" t="s">
        <v>315</v>
      </c>
      <c r="D214" s="121" t="s">
        <v>143</v>
      </c>
      <c r="E214" s="122">
        <v>2004</v>
      </c>
      <c r="F214" s="123" t="s">
        <v>28</v>
      </c>
      <c r="G214" s="135"/>
      <c r="H214" s="126"/>
      <c r="I214" s="129"/>
      <c r="J214" s="128"/>
      <c r="K214" s="124"/>
      <c r="L214" s="125"/>
      <c r="M214" s="127"/>
      <c r="N214" s="128"/>
      <c r="O214" s="216"/>
      <c r="P214" s="247"/>
      <c r="Q214" s="139"/>
      <c r="R214" s="242"/>
      <c r="S214" s="124"/>
      <c r="T214" s="125"/>
      <c r="U214" s="127"/>
      <c r="V214" s="128"/>
      <c r="W214" s="135"/>
      <c r="X214" s="126"/>
      <c r="Y214" s="129"/>
      <c r="Z214" s="128"/>
      <c r="AA214" s="216"/>
      <c r="AB214" s="247"/>
      <c r="AC214" s="139"/>
      <c r="AD214" s="242"/>
      <c r="AE214" s="135"/>
      <c r="AF214" s="126"/>
      <c r="AG214" s="129"/>
      <c r="AH214" s="128"/>
      <c r="AI214" s="135"/>
      <c r="AJ214" s="126"/>
      <c r="AK214" s="129"/>
      <c r="AL214" s="130"/>
      <c r="AM214" s="133"/>
      <c r="AN214" s="131"/>
      <c r="AO214" s="129"/>
      <c r="AP214" s="137"/>
      <c r="AQ214" s="216"/>
      <c r="AR214" s="247"/>
      <c r="AS214" s="139"/>
      <c r="AT214" s="242"/>
      <c r="AU214" s="135"/>
      <c r="AV214" s="126"/>
      <c r="AW214" s="129"/>
      <c r="AX214" s="130"/>
      <c r="AY214" s="135"/>
      <c r="AZ214" s="134"/>
      <c r="BA214" s="129"/>
      <c r="BB214" s="130"/>
      <c r="BC214" s="216"/>
      <c r="BD214" s="247"/>
      <c r="BE214" s="139"/>
      <c r="BF214" s="242"/>
      <c r="BG214" s="79"/>
      <c r="BH214" s="80"/>
      <c r="BI214" s="135"/>
      <c r="BJ214" s="136"/>
      <c r="BK214" s="129"/>
      <c r="BL214" s="130"/>
      <c r="BM214" s="135"/>
      <c r="BN214" s="126"/>
      <c r="BO214" s="142"/>
      <c r="BP214" s="132"/>
      <c r="BQ214" s="135"/>
      <c r="BR214" s="134"/>
      <c r="BS214" s="129"/>
      <c r="BT214" s="130"/>
      <c r="BU214" s="79"/>
      <c r="BV214" s="86"/>
      <c r="BW214" s="135"/>
      <c r="BX214" s="134"/>
      <c r="BY214" s="129"/>
      <c r="BZ214" s="130"/>
      <c r="CA214" s="87"/>
      <c r="CB214" s="82"/>
      <c r="CC214" s="154"/>
      <c r="CD214" s="155"/>
      <c r="CE214" s="139">
        <v>27</v>
      </c>
      <c r="CF214" s="132">
        <v>0</v>
      </c>
      <c r="CG214" s="154"/>
      <c r="CH214" s="126"/>
      <c r="CI214" s="142"/>
      <c r="CJ214" s="132"/>
      <c r="CK214" s="174"/>
      <c r="CL214" s="195"/>
      <c r="CM214" s="194"/>
      <c r="CN214" s="163"/>
      <c r="CO214" s="216"/>
      <c r="CP214" s="247">
        <v>0</v>
      </c>
      <c r="CQ214" s="139"/>
      <c r="CR214" s="242">
        <v>0</v>
      </c>
      <c r="CS214" s="174"/>
      <c r="CT214" s="195">
        <v>0</v>
      </c>
      <c r="CU214" s="139"/>
      <c r="CV214" s="163">
        <v>0</v>
      </c>
      <c r="CW214" s="300"/>
      <c r="CX214" s="295"/>
      <c r="CY214" s="90">
        <f>LARGE((H214,J214,X214,Z214,L214,N214,P214,R214,T214,V214,AJ214,AL214,AF214,AH214,AN214,AP214,AR214,AT214,AZ214,BB214,BD214,BF214,BH214,BJ214,BL214,AV214,AX214,BN214,BP214,BR214,BT214,BV214,BX214,BZ214,CB214,CD214,CF214,CH214,CJ214,CL214,CN214,CP214,CR214,CT214,CV214,CX214),1)+LARGE((H214,J214,X214,Z214,L214,N214,P214,R214,T214,V214,AJ214,AL214,AF214,AH214,AN214,AP214,AR214,AT214,AZ214,BB214,BD214,BF214,BH214,BJ214,BL214,AV214,AX214,BN214,BP214,BR214,BT214,BV214,BX214,BZ214,CB214,CD214,CF214,CH214,CJ214,CL214,CN214,CP214,CR214,CT214,CV214,CX214),2)+LARGE((H214,J214,X214,Z214,L214,N214,P214,R214,T214,V214,AJ214,AL214,AF214,AH214,AN214,AP214,AR214,AT214,AZ214,BB214,BD214,BF214,BH214,BJ214,BL214,AV214,AX214,BN214,BP214,BR214,BT214,BV214,BX214,BZ214,CB214,CD214,CF214,CH214,CJ214,CL214,CN214,CP214,CR214,CT214,CV214,CX214),3)+LARGE((H214,J214,X214,Z214,L214,N214,P214,R214,T214,V214,AJ214,AL214,AF214,AH214,AN214,AP214,AR214,AT214,AZ214,BB214,BD214,BF214,BH214,BJ214,BL214,AV214,AX214,BN214,BP214,BR214,BT214,BV214,BX214,BZ214,CB214,CD214,CF214,CH214,CJ214,CL214,CN214,CP214,CR214,CT214,CV214,CX214),4)+LARGE((H214,J214,X214,Z214,L214,N214,P214,R214,T214,V214,AJ214,AL214,AF214,AH214,AN214,AP214,AR214,AT214,AZ214,BB214,BD214,BF214,BH214,BJ214,BL214,AV214,AX214,BN214,BP214,BR214,BT214,BV214,BX214,BZ214,CB214,CD214,CF214,CH214,CJ214,CL214,CN214,CP214,CR214,CT214,CV214,CX214),5)</f>
        <v>0</v>
      </c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</row>
    <row r="215" spans="1:207" s="2" customFormat="1" ht="15.75" customHeight="1" thickTop="1" thickBot="1" x14ac:dyDescent="0.3">
      <c r="A215" s="3"/>
      <c r="B215" s="92" t="s">
        <v>588</v>
      </c>
      <c r="C215" s="210" t="s">
        <v>315</v>
      </c>
      <c r="D215" s="207" t="s">
        <v>431</v>
      </c>
      <c r="E215" s="208">
        <v>2006</v>
      </c>
      <c r="F215" s="209" t="s">
        <v>226</v>
      </c>
      <c r="G215" s="135"/>
      <c r="H215" s="126"/>
      <c r="I215" s="129"/>
      <c r="J215" s="128"/>
      <c r="K215" s="124"/>
      <c r="L215" s="125"/>
      <c r="M215" s="127"/>
      <c r="N215" s="128"/>
      <c r="O215" s="174"/>
      <c r="P215" s="247"/>
      <c r="Q215" s="139">
        <v>42</v>
      </c>
      <c r="R215" s="227">
        <v>0</v>
      </c>
      <c r="S215" s="124"/>
      <c r="T215" s="125"/>
      <c r="U215" s="127"/>
      <c r="V215" s="128"/>
      <c r="W215" s="135"/>
      <c r="X215" s="126"/>
      <c r="Y215" s="129"/>
      <c r="Z215" s="128"/>
      <c r="AA215" s="174"/>
      <c r="AB215" s="247"/>
      <c r="AC215" s="139"/>
      <c r="AD215" s="227"/>
      <c r="AE215" s="135"/>
      <c r="AF215" s="126"/>
      <c r="AG215" s="129"/>
      <c r="AH215" s="128"/>
      <c r="AI215" s="135"/>
      <c r="AJ215" s="126"/>
      <c r="AK215" s="129"/>
      <c r="AL215" s="130"/>
      <c r="AM215" s="133"/>
      <c r="AN215" s="131"/>
      <c r="AO215" s="129"/>
      <c r="AP215" s="137"/>
      <c r="AQ215" s="174"/>
      <c r="AR215" s="247"/>
      <c r="AS215" s="139"/>
      <c r="AT215" s="227"/>
      <c r="AU215" s="135"/>
      <c r="AV215" s="126"/>
      <c r="AW215" s="129"/>
      <c r="AX215" s="130"/>
      <c r="AY215" s="135"/>
      <c r="AZ215" s="134"/>
      <c r="BA215" s="129"/>
      <c r="BB215" s="130"/>
      <c r="BC215" s="174"/>
      <c r="BD215" s="247"/>
      <c r="BE215" s="139"/>
      <c r="BF215" s="227"/>
      <c r="BG215" s="79"/>
      <c r="BH215" s="80"/>
      <c r="BI215" s="135"/>
      <c r="BJ215" s="136"/>
      <c r="BK215" s="129"/>
      <c r="BL215" s="130"/>
      <c r="BM215" s="135"/>
      <c r="BN215" s="126"/>
      <c r="BO215" s="142"/>
      <c r="BP215" s="132"/>
      <c r="BQ215" s="135"/>
      <c r="BR215" s="134"/>
      <c r="BS215" s="129"/>
      <c r="BT215" s="130"/>
      <c r="BU215" s="79"/>
      <c r="BV215" s="86"/>
      <c r="BW215" s="135"/>
      <c r="BX215" s="134"/>
      <c r="BY215" s="129"/>
      <c r="BZ215" s="130"/>
      <c r="CA215" s="87"/>
      <c r="CB215" s="82"/>
      <c r="CC215" s="154"/>
      <c r="CD215" s="155"/>
      <c r="CE215" s="139"/>
      <c r="CF215" s="132"/>
      <c r="CG215" s="154"/>
      <c r="CH215" s="126"/>
      <c r="CI215" s="142"/>
      <c r="CJ215" s="132"/>
      <c r="CK215" s="174"/>
      <c r="CL215" s="195"/>
      <c r="CM215" s="194"/>
      <c r="CN215" s="163"/>
      <c r="CO215" s="174"/>
      <c r="CP215" s="247">
        <v>0</v>
      </c>
      <c r="CQ215" s="139"/>
      <c r="CR215" s="242">
        <v>0</v>
      </c>
      <c r="CS215" s="174"/>
      <c r="CT215" s="195">
        <v>0</v>
      </c>
      <c r="CU215" s="139"/>
      <c r="CV215" s="163">
        <v>0</v>
      </c>
      <c r="CW215" s="300"/>
      <c r="CX215" s="295"/>
      <c r="CY215" s="90">
        <f>LARGE((H215,J215,X215,Z215,L215,N215,P215,R215,T215,V215,AJ215,AL215,AF215,AH215,AN215,AP215,AR215,AT215,AZ215,BB215,BD215,BF215,BH215,BJ215,BL215,AV215,AX215,BN215,BP215,BR215,BT215,BV215,BX215,BZ215,CB215,CD215,CF215,CH215,CJ215,CL215,CN215,CP215,CR215,CT215,CV215,CX215),1)+LARGE((H215,J215,X215,Z215,L215,N215,P215,R215,T215,V215,AJ215,AL215,AF215,AH215,AN215,AP215,AR215,AT215,AZ215,BB215,BD215,BF215,BH215,BJ215,BL215,AV215,AX215,BN215,BP215,BR215,BT215,BV215,BX215,BZ215,CB215,CD215,CF215,CH215,CJ215,CL215,CN215,CP215,CR215,CT215,CV215,CX215),2)+LARGE((H215,J215,X215,Z215,L215,N215,P215,R215,T215,V215,AJ215,AL215,AF215,AH215,AN215,AP215,AR215,AT215,AZ215,BB215,BD215,BF215,BH215,BJ215,BL215,AV215,AX215,BN215,BP215,BR215,BT215,BV215,BX215,BZ215,CB215,CD215,CF215,CH215,CJ215,CL215,CN215,CP215,CR215,CT215,CV215,CX215),3)+LARGE((H215,J215,X215,Z215,L215,N215,P215,R215,T215,V215,AJ215,AL215,AF215,AH215,AN215,AP215,AR215,AT215,AZ215,BB215,BD215,BF215,BH215,BJ215,BL215,AV215,AX215,BN215,BP215,BR215,BT215,BV215,BX215,BZ215,CB215,CD215,CF215,CH215,CJ215,CL215,CN215,CP215,CR215,CT215,CV215,CX215),4)+LARGE((H215,J215,X215,Z215,L215,N215,P215,R215,T215,V215,AJ215,AL215,AF215,AH215,AN215,AP215,AR215,AT215,AZ215,BB215,BD215,BF215,BH215,BJ215,BL215,AV215,AX215,BN215,BP215,BR215,BT215,BV215,BX215,BZ215,CB215,CD215,CF215,CH215,CJ215,CL215,CN215,CP215,CR215,CT215,CV215,CX215),5)</f>
        <v>0</v>
      </c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</row>
    <row r="216" spans="1:207" s="2" customFormat="1" ht="15.75" customHeight="1" thickTop="1" thickBot="1" x14ac:dyDescent="0.3">
      <c r="A216" s="3"/>
      <c r="B216" s="92" t="s">
        <v>588</v>
      </c>
      <c r="C216" s="118" t="s">
        <v>221</v>
      </c>
      <c r="D216" s="121" t="s">
        <v>56</v>
      </c>
      <c r="E216" s="122">
        <v>2004</v>
      </c>
      <c r="F216" s="123"/>
      <c r="G216" s="135"/>
      <c r="H216" s="126"/>
      <c r="I216" s="129"/>
      <c r="J216" s="128"/>
      <c r="K216" s="124"/>
      <c r="L216" s="125"/>
      <c r="M216" s="127"/>
      <c r="N216" s="128"/>
      <c r="O216" s="216"/>
      <c r="P216" s="247"/>
      <c r="Q216" s="139"/>
      <c r="R216" s="242"/>
      <c r="S216" s="124"/>
      <c r="T216" s="125"/>
      <c r="U216" s="127"/>
      <c r="V216" s="128"/>
      <c r="W216" s="135"/>
      <c r="X216" s="126"/>
      <c r="Y216" s="129"/>
      <c r="Z216" s="128"/>
      <c r="AA216" s="216"/>
      <c r="AB216" s="247"/>
      <c r="AC216" s="139"/>
      <c r="AD216" s="242"/>
      <c r="AE216" s="135"/>
      <c r="AF216" s="126"/>
      <c r="AG216" s="129"/>
      <c r="AH216" s="128"/>
      <c r="AI216" s="135"/>
      <c r="AJ216" s="126"/>
      <c r="AK216" s="129"/>
      <c r="AL216" s="130"/>
      <c r="AM216" s="133">
        <v>69</v>
      </c>
      <c r="AN216" s="131">
        <v>0</v>
      </c>
      <c r="AO216" s="129"/>
      <c r="AP216" s="137"/>
      <c r="AQ216" s="216"/>
      <c r="AR216" s="247"/>
      <c r="AS216" s="139"/>
      <c r="AT216" s="242"/>
      <c r="AU216" s="135"/>
      <c r="AV216" s="126"/>
      <c r="AW216" s="129"/>
      <c r="AX216" s="130"/>
      <c r="AY216" s="135"/>
      <c r="AZ216" s="134"/>
      <c r="BA216" s="129"/>
      <c r="BB216" s="130"/>
      <c r="BC216" s="216"/>
      <c r="BD216" s="247"/>
      <c r="BE216" s="139"/>
      <c r="BF216" s="242"/>
      <c r="BG216" s="79"/>
      <c r="BH216" s="80"/>
      <c r="BI216" s="135"/>
      <c r="BJ216" s="136"/>
      <c r="BK216" s="129"/>
      <c r="BL216" s="130"/>
      <c r="BM216" s="135"/>
      <c r="BN216" s="126"/>
      <c r="BO216" s="142"/>
      <c r="BP216" s="132"/>
      <c r="BQ216" s="135"/>
      <c r="BR216" s="134"/>
      <c r="BS216" s="129"/>
      <c r="BT216" s="130"/>
      <c r="BU216" s="79"/>
      <c r="BV216" s="86"/>
      <c r="BW216" s="135"/>
      <c r="BX216" s="134"/>
      <c r="BY216" s="129"/>
      <c r="BZ216" s="130"/>
      <c r="CA216" s="87"/>
      <c r="CB216" s="82"/>
      <c r="CC216" s="154"/>
      <c r="CD216" s="155"/>
      <c r="CE216" s="139"/>
      <c r="CF216" s="132"/>
      <c r="CG216" s="154"/>
      <c r="CH216" s="126"/>
      <c r="CI216" s="142"/>
      <c r="CJ216" s="132"/>
      <c r="CK216" s="174"/>
      <c r="CL216" s="195">
        <v>0</v>
      </c>
      <c r="CM216" s="194"/>
      <c r="CN216" s="163">
        <v>0</v>
      </c>
      <c r="CO216" s="216"/>
      <c r="CP216" s="247">
        <v>0</v>
      </c>
      <c r="CQ216" s="139"/>
      <c r="CR216" s="242">
        <v>0</v>
      </c>
      <c r="CS216" s="174"/>
      <c r="CT216" s="195">
        <v>0</v>
      </c>
      <c r="CU216" s="194"/>
      <c r="CV216" s="163">
        <v>0</v>
      </c>
      <c r="CW216" s="300"/>
      <c r="CX216" s="295"/>
      <c r="CY216" s="90">
        <f>LARGE((H216,J216,X216,Z216,L216,N216,P216,R216,T216,V216,AJ216,AL216,AF216,AH216,AN216,AP216,AR216,AT216,AZ216,BB216,BD216,BF216,BH216,BJ216,BL216,AV216,AX216,BN216,BP216,BR216,BT216,BV216,BX216,BZ216,CB216,CD216,CF216,CH216,CJ216,CL216,CN216,CP216,CR216,CT216,CV216,CX216),1)+LARGE((H216,J216,X216,Z216,L216,N216,P216,R216,T216,V216,AJ216,AL216,AF216,AH216,AN216,AP216,AR216,AT216,AZ216,BB216,BD216,BF216,BH216,BJ216,BL216,AV216,AX216,BN216,BP216,BR216,BT216,BV216,BX216,BZ216,CB216,CD216,CF216,CH216,CJ216,CL216,CN216,CP216,CR216,CT216,CV216,CX216),2)+LARGE((H216,J216,X216,Z216,L216,N216,P216,R216,T216,V216,AJ216,AL216,AF216,AH216,AN216,AP216,AR216,AT216,AZ216,BB216,BD216,BF216,BH216,BJ216,BL216,AV216,AX216,BN216,BP216,BR216,BT216,BV216,BX216,BZ216,CB216,CD216,CF216,CH216,CJ216,CL216,CN216,CP216,CR216,CT216,CV216,CX216),3)+LARGE((H216,J216,X216,Z216,L216,N216,P216,R216,T216,V216,AJ216,AL216,AF216,AH216,AN216,AP216,AR216,AT216,AZ216,BB216,BD216,BF216,BH216,BJ216,BL216,AV216,AX216,BN216,BP216,BR216,BT216,BV216,BX216,BZ216,CB216,CD216,CF216,CH216,CJ216,CL216,CN216,CP216,CR216,CT216,CV216,CX216),4)+LARGE((H216,J216,X216,Z216,L216,N216,P216,R216,T216,V216,AJ216,AL216,AF216,AH216,AN216,AP216,AR216,AT216,AZ216,BB216,BD216,BF216,BH216,BJ216,BL216,AV216,AX216,BN216,BP216,BR216,BT216,BV216,BX216,BZ216,CB216,CD216,CF216,CH216,CJ216,CL216,CN216,CP216,CR216,CT216,CV216,CX216),5)</f>
        <v>0</v>
      </c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</row>
    <row r="217" spans="1:207" s="2" customFormat="1" ht="15.75" customHeight="1" thickTop="1" thickBot="1" x14ac:dyDescent="0.3">
      <c r="A217" s="3"/>
      <c r="B217" s="92" t="s">
        <v>588</v>
      </c>
      <c r="C217" s="118" t="s">
        <v>353</v>
      </c>
      <c r="D217" s="121" t="s">
        <v>325</v>
      </c>
      <c r="E217" s="122">
        <v>2005</v>
      </c>
      <c r="F217" s="123" t="s">
        <v>33</v>
      </c>
      <c r="G217" s="135"/>
      <c r="H217" s="126"/>
      <c r="I217" s="129"/>
      <c r="J217" s="128"/>
      <c r="K217" s="124"/>
      <c r="L217" s="125"/>
      <c r="M217" s="127"/>
      <c r="N217" s="128"/>
      <c r="O217" s="216"/>
      <c r="P217" s="247"/>
      <c r="Q217" s="139">
        <v>35</v>
      </c>
      <c r="R217" s="227">
        <v>0</v>
      </c>
      <c r="S217" s="124"/>
      <c r="T217" s="125"/>
      <c r="U217" s="127"/>
      <c r="V217" s="128"/>
      <c r="W217" s="135"/>
      <c r="X217" s="126"/>
      <c r="Y217" s="129"/>
      <c r="Z217" s="128"/>
      <c r="AA217" s="216"/>
      <c r="AB217" s="247"/>
      <c r="AC217" s="139"/>
      <c r="AD217" s="227"/>
      <c r="AE217" s="135"/>
      <c r="AF217" s="126"/>
      <c r="AG217" s="129"/>
      <c r="AH217" s="128"/>
      <c r="AI217" s="135"/>
      <c r="AJ217" s="126"/>
      <c r="AK217" s="129"/>
      <c r="AL217" s="130"/>
      <c r="AM217" s="133"/>
      <c r="AN217" s="131"/>
      <c r="AO217" s="129"/>
      <c r="AP217" s="137"/>
      <c r="AQ217" s="216"/>
      <c r="AR217" s="247"/>
      <c r="AS217" s="139"/>
      <c r="AT217" s="227"/>
      <c r="AU217" s="135"/>
      <c r="AV217" s="126"/>
      <c r="AW217" s="129"/>
      <c r="AX217" s="130"/>
      <c r="AY217" s="135"/>
      <c r="AZ217" s="134"/>
      <c r="BA217" s="129"/>
      <c r="BB217" s="130"/>
      <c r="BC217" s="216"/>
      <c r="BD217" s="247"/>
      <c r="BE217" s="139"/>
      <c r="BF217" s="227"/>
      <c r="BG217" s="79"/>
      <c r="BH217" s="80"/>
      <c r="BI217" s="135"/>
      <c r="BJ217" s="136"/>
      <c r="BK217" s="129"/>
      <c r="BL217" s="130"/>
      <c r="BM217" s="135"/>
      <c r="BN217" s="126"/>
      <c r="BO217" s="142"/>
      <c r="BP217" s="132"/>
      <c r="BQ217" s="135"/>
      <c r="BR217" s="134"/>
      <c r="BS217" s="129"/>
      <c r="BT217" s="130"/>
      <c r="BU217" s="79"/>
      <c r="BV217" s="86"/>
      <c r="BW217" s="135"/>
      <c r="BX217" s="134"/>
      <c r="BY217" s="129"/>
      <c r="BZ217" s="130"/>
      <c r="CA217" s="87"/>
      <c r="CB217" s="82"/>
      <c r="CC217" s="154"/>
      <c r="CD217" s="155"/>
      <c r="CE217" s="139">
        <v>45</v>
      </c>
      <c r="CF217" s="132">
        <v>0</v>
      </c>
      <c r="CG217" s="154"/>
      <c r="CH217" s="126"/>
      <c r="CI217" s="142"/>
      <c r="CJ217" s="132"/>
      <c r="CK217" s="174"/>
      <c r="CL217" s="195"/>
      <c r="CM217" s="194"/>
      <c r="CN217" s="163">
        <v>0</v>
      </c>
      <c r="CO217" s="216"/>
      <c r="CP217" s="247">
        <v>0</v>
      </c>
      <c r="CQ217" s="139">
        <v>35</v>
      </c>
      <c r="CR217" s="227">
        <v>0</v>
      </c>
      <c r="CS217" s="174"/>
      <c r="CT217" s="195">
        <v>0</v>
      </c>
      <c r="CU217" s="194"/>
      <c r="CV217" s="163">
        <v>0</v>
      </c>
      <c r="CW217" s="300"/>
      <c r="CX217" s="295"/>
      <c r="CY217" s="90">
        <f>LARGE((H217,J217,X217,Z217,L217,N217,P217,R217,T217,V217,AJ217,AL217,AF217,AH217,AN217,AP217,AR217,AT217,AZ217,BB217,BD217,BF217,BH217,BJ217,BL217,AV217,AX217,BN217,BP217,BR217,BT217,BV217,BX217,BZ217,CB217,CD217,CF217,CH217,CJ217,CL217,CN217,CP217,CR217,CT217,CV217,CX217),1)+LARGE((H217,J217,X217,Z217,L217,N217,P217,R217,T217,V217,AJ217,AL217,AF217,AH217,AN217,AP217,AR217,AT217,AZ217,BB217,BD217,BF217,BH217,BJ217,BL217,AV217,AX217,BN217,BP217,BR217,BT217,BV217,BX217,BZ217,CB217,CD217,CF217,CH217,CJ217,CL217,CN217,CP217,CR217,CT217,CV217,CX217),2)+LARGE((H217,J217,X217,Z217,L217,N217,P217,R217,T217,V217,AJ217,AL217,AF217,AH217,AN217,AP217,AR217,AT217,AZ217,BB217,BD217,BF217,BH217,BJ217,BL217,AV217,AX217,BN217,BP217,BR217,BT217,BV217,BX217,BZ217,CB217,CD217,CF217,CH217,CJ217,CL217,CN217,CP217,CR217,CT217,CV217,CX217),3)+LARGE((H217,J217,X217,Z217,L217,N217,P217,R217,T217,V217,AJ217,AL217,AF217,AH217,AN217,AP217,AR217,AT217,AZ217,BB217,BD217,BF217,BH217,BJ217,BL217,AV217,AX217,BN217,BP217,BR217,BT217,BV217,BX217,BZ217,CB217,CD217,CF217,CH217,CJ217,CL217,CN217,CP217,CR217,CT217,CV217,CX217),4)+LARGE((H217,J217,X217,Z217,L217,N217,P217,R217,T217,V217,AJ217,AL217,AF217,AH217,AN217,AP217,AR217,AT217,AZ217,BB217,BD217,BF217,BH217,BJ217,BL217,AV217,AX217,BN217,BP217,BR217,BT217,BV217,BX217,BZ217,CB217,CD217,CF217,CH217,CJ217,CL217,CN217,CP217,CR217,CT217,CV217,CX217),5)</f>
        <v>0</v>
      </c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</row>
    <row r="218" spans="1:207" s="2" customFormat="1" ht="15.75" customHeight="1" thickTop="1" thickBot="1" x14ac:dyDescent="0.3">
      <c r="A218" s="3"/>
      <c r="B218" s="92" t="s">
        <v>588</v>
      </c>
      <c r="C218" s="118" t="s">
        <v>435</v>
      </c>
      <c r="D218" s="121" t="s">
        <v>35</v>
      </c>
      <c r="E218" s="122">
        <v>2004</v>
      </c>
      <c r="F218" s="123" t="s">
        <v>434</v>
      </c>
      <c r="G218" s="135"/>
      <c r="H218" s="126"/>
      <c r="I218" s="129"/>
      <c r="J218" s="128"/>
      <c r="K218" s="124"/>
      <c r="L218" s="125"/>
      <c r="M218" s="127"/>
      <c r="N218" s="128"/>
      <c r="O218" s="174"/>
      <c r="P218" s="247"/>
      <c r="Q218" s="139"/>
      <c r="R218" s="242"/>
      <c r="S218" s="124"/>
      <c r="T218" s="125"/>
      <c r="U218" s="127"/>
      <c r="V218" s="128"/>
      <c r="W218" s="135"/>
      <c r="X218" s="126"/>
      <c r="Y218" s="129">
        <v>17</v>
      </c>
      <c r="Z218" s="128">
        <v>0</v>
      </c>
      <c r="AA218" s="174"/>
      <c r="AB218" s="247"/>
      <c r="AC218" s="139"/>
      <c r="AD218" s="242"/>
      <c r="AE218" s="135"/>
      <c r="AF218" s="126"/>
      <c r="AG218" s="129">
        <v>39</v>
      </c>
      <c r="AH218" s="128">
        <v>0</v>
      </c>
      <c r="AI218" s="135"/>
      <c r="AJ218" s="126"/>
      <c r="AK218" s="129"/>
      <c r="AL218" s="130"/>
      <c r="AM218" s="133"/>
      <c r="AN218" s="131"/>
      <c r="AO218" s="129"/>
      <c r="AP218" s="137"/>
      <c r="AQ218" s="174"/>
      <c r="AR218" s="247"/>
      <c r="AS218" s="139"/>
      <c r="AT218" s="242"/>
      <c r="AU218" s="135"/>
      <c r="AV218" s="126"/>
      <c r="AW218" s="129"/>
      <c r="AX218" s="130"/>
      <c r="AY218" s="135"/>
      <c r="AZ218" s="134"/>
      <c r="BA218" s="129">
        <v>69</v>
      </c>
      <c r="BB218" s="130">
        <v>0</v>
      </c>
      <c r="BC218" s="174"/>
      <c r="BD218" s="247"/>
      <c r="BE218" s="139"/>
      <c r="BF218" s="242"/>
      <c r="BG218" s="79"/>
      <c r="BH218" s="80"/>
      <c r="BI218" s="135"/>
      <c r="BJ218" s="136"/>
      <c r="BK218" s="129"/>
      <c r="BL218" s="130"/>
      <c r="BM218" s="135"/>
      <c r="BN218" s="126"/>
      <c r="BO218" s="142"/>
      <c r="BP218" s="132"/>
      <c r="BQ218" s="135"/>
      <c r="BR218" s="134"/>
      <c r="BS218" s="129"/>
      <c r="BT218" s="130"/>
      <c r="BU218" s="79"/>
      <c r="BV218" s="86"/>
      <c r="BW218" s="135"/>
      <c r="BX218" s="134"/>
      <c r="BY218" s="129"/>
      <c r="BZ218" s="130"/>
      <c r="CA218" s="87"/>
      <c r="CB218" s="82"/>
      <c r="CC218" s="154"/>
      <c r="CD218" s="155"/>
      <c r="CE218" s="139"/>
      <c r="CF218" s="132"/>
      <c r="CG218" s="154"/>
      <c r="CH218" s="126"/>
      <c r="CI218" s="142"/>
      <c r="CJ218" s="144"/>
      <c r="CK218" s="174"/>
      <c r="CL218" s="195"/>
      <c r="CM218" s="194"/>
      <c r="CN218" s="163"/>
      <c r="CO218" s="174"/>
      <c r="CP218" s="247">
        <v>0</v>
      </c>
      <c r="CQ218" s="139"/>
      <c r="CR218" s="242"/>
      <c r="CS218" s="174"/>
      <c r="CT218" s="195">
        <v>0</v>
      </c>
      <c r="CU218" s="145"/>
      <c r="CV218" s="163">
        <v>0</v>
      </c>
      <c r="CW218" s="300"/>
      <c r="CX218" s="295">
        <v>0</v>
      </c>
      <c r="CY218" s="90">
        <f>LARGE((H218,J218,X218,Z218,L218,N218,P218,R218,T218,V218,AJ218,AL218,AF218,AH218,AN218,AP218,AR218,AT218,AZ218,BB218,BD218,BF218,BH218,BJ218,BL218,AV218,AX218,BN218,BP218,BR218,BT218,BV218,BX218,BZ218,CB218,CD218,CF218,CH218,CJ218,CL218,CN218,CP218,CR218,CT218,CV218,CX218),1)+LARGE((H218,J218,X218,Z218,L218,N218,P218,R218,T218,V218,AJ218,AL218,AF218,AH218,AN218,AP218,AR218,AT218,AZ218,BB218,BD218,BF218,BH218,BJ218,BL218,AV218,AX218,BN218,BP218,BR218,BT218,BV218,BX218,BZ218,CB218,CD218,CF218,CH218,CJ218,CL218,CN218,CP218,CR218,CT218,CV218,CX218),2)+LARGE((H218,J218,X218,Z218,L218,N218,P218,R218,T218,V218,AJ218,AL218,AF218,AH218,AN218,AP218,AR218,AT218,AZ218,BB218,BD218,BF218,BH218,BJ218,BL218,AV218,AX218,BN218,BP218,BR218,BT218,BV218,BX218,BZ218,CB218,CD218,CF218,CH218,CJ218,CL218,CN218,CP218,CR218,CT218,CV218,CX218),3)+LARGE((H218,J218,X218,Z218,L218,N218,P218,R218,T218,V218,AJ218,AL218,AF218,AH218,AN218,AP218,AR218,AT218,AZ218,BB218,BD218,BF218,BH218,BJ218,BL218,AV218,AX218,BN218,BP218,BR218,BT218,BV218,BX218,BZ218,CB218,CD218,CF218,CH218,CJ218,CL218,CN218,CP218,CR218,CT218,CV218,CX218),4)+LARGE((H218,J218,X218,Z218,L218,N218,P218,R218,T218,V218,AJ218,AL218,AF218,AH218,AN218,AP218,AR218,AT218,AZ218,BB218,BD218,BF218,BH218,BJ218,BL218,AV218,AX218,BN218,BP218,BR218,BT218,BV218,BX218,BZ218,CB218,CD218,CF218,CH218,CJ218,CL218,CN218,CP218,CR218,CT218,CV218,CX218),5)</f>
        <v>0</v>
      </c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</row>
    <row r="219" spans="1:207" s="2" customFormat="1" ht="15.75" customHeight="1" thickTop="1" thickBot="1" x14ac:dyDescent="0.3">
      <c r="A219" s="3"/>
      <c r="B219" s="92" t="s">
        <v>588</v>
      </c>
      <c r="C219" s="210" t="s">
        <v>428</v>
      </c>
      <c r="D219" s="207" t="s">
        <v>423</v>
      </c>
      <c r="E219" s="208">
        <v>2006</v>
      </c>
      <c r="F219" s="209" t="s">
        <v>59</v>
      </c>
      <c r="G219" s="135"/>
      <c r="H219" s="126"/>
      <c r="I219" s="129"/>
      <c r="J219" s="128"/>
      <c r="K219" s="124"/>
      <c r="L219" s="125"/>
      <c r="M219" s="127"/>
      <c r="N219" s="128"/>
      <c r="O219" s="216"/>
      <c r="P219" s="247"/>
      <c r="Q219" s="139">
        <v>38</v>
      </c>
      <c r="R219" s="227">
        <v>0</v>
      </c>
      <c r="S219" s="124"/>
      <c r="T219" s="125"/>
      <c r="U219" s="127"/>
      <c r="V219" s="128"/>
      <c r="W219" s="135"/>
      <c r="X219" s="126"/>
      <c r="Y219" s="129"/>
      <c r="Z219" s="128"/>
      <c r="AA219" s="216"/>
      <c r="AB219" s="247"/>
      <c r="AC219" s="139"/>
      <c r="AD219" s="227"/>
      <c r="AE219" s="135"/>
      <c r="AF219" s="126"/>
      <c r="AG219" s="129"/>
      <c r="AH219" s="128"/>
      <c r="AI219" s="135"/>
      <c r="AJ219" s="126"/>
      <c r="AK219" s="129"/>
      <c r="AL219" s="130"/>
      <c r="AM219" s="133"/>
      <c r="AN219" s="131"/>
      <c r="AO219" s="129"/>
      <c r="AP219" s="137"/>
      <c r="AQ219" s="216"/>
      <c r="AR219" s="325"/>
      <c r="AS219" s="139"/>
      <c r="AT219" s="227"/>
      <c r="AU219" s="135"/>
      <c r="AV219" s="126"/>
      <c r="AW219" s="129"/>
      <c r="AX219" s="130"/>
      <c r="AY219" s="135"/>
      <c r="AZ219" s="323"/>
      <c r="BA219" s="129"/>
      <c r="BB219" s="130"/>
      <c r="BC219" s="216"/>
      <c r="BD219" s="325"/>
      <c r="BE219" s="139"/>
      <c r="BF219" s="227"/>
      <c r="BG219" s="79"/>
      <c r="BH219" s="80"/>
      <c r="BI219" s="135"/>
      <c r="BJ219" s="136"/>
      <c r="BK219" s="129"/>
      <c r="BL219" s="130"/>
      <c r="BM219" s="135"/>
      <c r="BN219" s="126"/>
      <c r="BO219" s="142"/>
      <c r="BP219" s="132"/>
      <c r="BQ219" s="135"/>
      <c r="BR219" s="134"/>
      <c r="BS219" s="129"/>
      <c r="BT219" s="130"/>
      <c r="BU219" s="79"/>
      <c r="BV219" s="86"/>
      <c r="BW219" s="135"/>
      <c r="BX219" s="134"/>
      <c r="BY219" s="129"/>
      <c r="BZ219" s="130"/>
      <c r="CA219" s="87"/>
      <c r="CB219" s="82"/>
      <c r="CC219" s="154"/>
      <c r="CD219" s="156"/>
      <c r="CE219" s="139"/>
      <c r="CF219" s="132"/>
      <c r="CG219" s="154"/>
      <c r="CH219" s="126"/>
      <c r="CI219" s="142"/>
      <c r="CJ219" s="160"/>
      <c r="CK219" s="216"/>
      <c r="CL219" s="217"/>
      <c r="CM219" s="194"/>
      <c r="CN219" s="163">
        <v>0</v>
      </c>
      <c r="CO219" s="216"/>
      <c r="CP219" s="247">
        <v>0</v>
      </c>
      <c r="CQ219" s="139"/>
      <c r="CR219" s="242">
        <v>0</v>
      </c>
      <c r="CS219" s="174"/>
      <c r="CT219" s="195">
        <v>0</v>
      </c>
      <c r="CU219" s="145"/>
      <c r="CV219" s="163">
        <v>0</v>
      </c>
      <c r="CW219" s="300"/>
      <c r="CX219" s="295"/>
      <c r="CY219" s="90">
        <f>LARGE((H219,J219,X219,Z219,L219,N219,P219,R219,T219,V219,AJ219,AL219,AF219,AH219,AN219,AP219,AR219,AT219,AZ219,BB219,BD219,BF219,BH219,BJ219,BL219,AV219,AX219,BN219,BP219,BR219,BT219,BV219,BX219,BZ219,CB219,CD219,CF219,CH219,CJ219,CL219,CN219,CP219,CR219,CT219,CV219,CX219),1)+LARGE((H219,J219,X219,Z219,L219,N219,P219,R219,T219,V219,AJ219,AL219,AF219,AH219,AN219,AP219,AR219,AT219,AZ219,BB219,BD219,BF219,BH219,BJ219,BL219,AV219,AX219,BN219,BP219,BR219,BT219,BV219,BX219,BZ219,CB219,CD219,CF219,CH219,CJ219,CL219,CN219,CP219,CR219,CT219,CV219,CX219),2)+LARGE((H219,J219,X219,Z219,L219,N219,P219,R219,T219,V219,AJ219,AL219,AF219,AH219,AN219,AP219,AR219,AT219,AZ219,BB219,BD219,BF219,BH219,BJ219,BL219,AV219,AX219,BN219,BP219,BR219,BT219,BV219,BX219,BZ219,CB219,CD219,CF219,CH219,CJ219,CL219,CN219,CP219,CR219,CT219,CV219,CX219),3)+LARGE((H219,J219,X219,Z219,L219,N219,P219,R219,T219,V219,AJ219,AL219,AF219,AH219,AN219,AP219,AR219,AT219,AZ219,BB219,BD219,BF219,BH219,BJ219,BL219,AV219,AX219,BN219,BP219,BR219,BT219,BV219,BX219,BZ219,CB219,CD219,CF219,CH219,CJ219,CL219,CN219,CP219,CR219,CT219,CV219,CX219),4)+LARGE((H219,J219,X219,Z219,L219,N219,P219,R219,T219,V219,AJ219,AL219,AF219,AH219,AN219,AP219,AR219,AT219,AZ219,BB219,BD219,BF219,BH219,BJ219,BL219,AV219,AX219,BN219,BP219,BR219,BT219,BV219,BX219,BZ219,CB219,CD219,CF219,CH219,CJ219,CL219,CN219,CP219,CR219,CT219,CV219,CX219),5)</f>
        <v>0</v>
      </c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</row>
    <row r="220" spans="1:207" s="2" customFormat="1" ht="15.75" customHeight="1" thickTop="1" thickBot="1" x14ac:dyDescent="0.3">
      <c r="A220" s="3"/>
      <c r="B220" s="92" t="s">
        <v>588</v>
      </c>
      <c r="C220" s="118" t="s">
        <v>573</v>
      </c>
      <c r="D220" s="121" t="s">
        <v>574</v>
      </c>
      <c r="E220" s="122">
        <v>2004</v>
      </c>
      <c r="F220" s="123" t="s">
        <v>65</v>
      </c>
      <c r="G220" s="135"/>
      <c r="H220" s="126"/>
      <c r="I220" s="129"/>
      <c r="J220" s="128"/>
      <c r="K220" s="124"/>
      <c r="L220" s="125"/>
      <c r="M220" s="127"/>
      <c r="N220" s="128"/>
      <c r="O220" s="174"/>
      <c r="P220" s="247"/>
      <c r="Q220" s="139"/>
      <c r="R220" s="242"/>
      <c r="S220" s="124"/>
      <c r="T220" s="125"/>
      <c r="U220" s="127"/>
      <c r="V220" s="128"/>
      <c r="W220" s="135"/>
      <c r="X220" s="126"/>
      <c r="Y220" s="129"/>
      <c r="Z220" s="128"/>
      <c r="AA220" s="174"/>
      <c r="AB220" s="247"/>
      <c r="AC220" s="139"/>
      <c r="AD220" s="227"/>
      <c r="AE220" s="135"/>
      <c r="AF220" s="126"/>
      <c r="AG220" s="129"/>
      <c r="AH220" s="128"/>
      <c r="AI220" s="135"/>
      <c r="AJ220" s="126"/>
      <c r="AK220" s="129"/>
      <c r="AL220" s="130"/>
      <c r="AM220" s="133"/>
      <c r="AN220" s="131"/>
      <c r="AO220" s="129"/>
      <c r="AP220" s="137"/>
      <c r="AQ220" s="174"/>
      <c r="AR220" s="247"/>
      <c r="AS220" s="139"/>
      <c r="AT220" s="227"/>
      <c r="AU220" s="135"/>
      <c r="AV220" s="126"/>
      <c r="AW220" s="129"/>
      <c r="AX220" s="130"/>
      <c r="AY220" s="135"/>
      <c r="AZ220" s="134"/>
      <c r="BA220" s="129">
        <v>78</v>
      </c>
      <c r="BB220" s="130">
        <v>0</v>
      </c>
      <c r="BC220" s="174"/>
      <c r="BD220" s="247"/>
      <c r="BE220" s="139"/>
      <c r="BF220" s="227"/>
      <c r="BG220" s="79"/>
      <c r="BH220" s="80"/>
      <c r="BI220" s="135"/>
      <c r="BJ220" s="136"/>
      <c r="BK220" s="129"/>
      <c r="BL220" s="130"/>
      <c r="BM220" s="135"/>
      <c r="BN220" s="126"/>
      <c r="BO220" s="142"/>
      <c r="BP220" s="132"/>
      <c r="BQ220" s="135"/>
      <c r="BR220" s="134"/>
      <c r="BS220" s="129"/>
      <c r="BT220" s="130"/>
      <c r="BU220" s="79"/>
      <c r="BV220" s="86"/>
      <c r="BW220" s="135"/>
      <c r="BX220" s="134"/>
      <c r="BY220" s="129"/>
      <c r="BZ220" s="130"/>
      <c r="CA220" s="87"/>
      <c r="CB220" s="82"/>
      <c r="CC220" s="154"/>
      <c r="CD220" s="155"/>
      <c r="CE220" s="139"/>
      <c r="CF220" s="132"/>
      <c r="CG220" s="154"/>
      <c r="CH220" s="126"/>
      <c r="CI220" s="142"/>
      <c r="CJ220" s="144"/>
      <c r="CK220" s="174"/>
      <c r="CL220" s="195"/>
      <c r="CM220" s="194"/>
      <c r="CN220" s="163"/>
      <c r="CO220" s="174"/>
      <c r="CP220" s="247"/>
      <c r="CQ220" s="139"/>
      <c r="CR220" s="242">
        <v>0</v>
      </c>
      <c r="CS220" s="174"/>
      <c r="CT220" s="195">
        <v>0</v>
      </c>
      <c r="CU220" s="145"/>
      <c r="CV220" s="163">
        <v>0</v>
      </c>
      <c r="CW220" s="300"/>
      <c r="CX220" s="295">
        <v>0</v>
      </c>
      <c r="CY220" s="90">
        <f>LARGE((H220,J220,X220,Z220,L220,N220,P220,R220,T220,V220,AJ220,AL220,AF220,AH220,AN220,AP220,AR220,AT220,AZ220,BB220,BD220,BF220,BH220,BJ220,BL220,AV220,AX220,BN220,BP220,BR220,BT220,BV220,BX220,BZ220,CB220,CD220,CF220,CH220,CJ220,CL220,CN220,CP220,CR220,CT220,CV220,CX220),1)+LARGE((H220,J220,X220,Z220,L220,N220,P220,R220,T220,V220,AJ220,AL220,AF220,AH220,AN220,AP220,AR220,AT220,AZ220,BB220,BD220,BF220,BH220,BJ220,BL220,AV220,AX220,BN220,BP220,BR220,BT220,BV220,BX220,BZ220,CB220,CD220,CF220,CH220,CJ220,CL220,CN220,CP220,CR220,CT220,CV220,CX220),2)+LARGE((H220,J220,X220,Z220,L220,N220,P220,R220,T220,V220,AJ220,AL220,AF220,AH220,AN220,AP220,AR220,AT220,AZ220,BB220,BD220,BF220,BH220,BJ220,BL220,AV220,AX220,BN220,BP220,BR220,BT220,BV220,BX220,BZ220,CB220,CD220,CF220,CH220,CJ220,CL220,CN220,CP220,CR220,CT220,CV220,CX220),3)+LARGE((H220,J220,X220,Z220,L220,N220,P220,R220,T220,V220,AJ220,AL220,AF220,AH220,AN220,AP220,AR220,AT220,AZ220,BB220,BD220,BF220,BH220,BJ220,BL220,AV220,AX220,BN220,BP220,BR220,BT220,BV220,BX220,BZ220,CB220,CD220,CF220,CH220,CJ220,CL220,CN220,CP220,CR220,CT220,CV220,CX220),4)+LARGE((H220,J220,X220,Z220,L220,N220,P220,R220,T220,V220,AJ220,AL220,AF220,AH220,AN220,AP220,AR220,AT220,AZ220,BB220,BD220,BF220,BH220,BJ220,BL220,AV220,AX220,BN220,BP220,BR220,BT220,BV220,BX220,BZ220,CB220,CD220,CF220,CH220,CJ220,CL220,CN220,CP220,CR220,CT220,CV220,CX220),5)</f>
        <v>0</v>
      </c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</row>
    <row r="221" spans="1:207" s="2" customFormat="1" ht="15.75" customHeight="1" thickTop="1" thickBot="1" x14ac:dyDescent="0.3">
      <c r="A221" s="3"/>
      <c r="B221" s="92" t="s">
        <v>588</v>
      </c>
      <c r="C221" s="119" t="s">
        <v>327</v>
      </c>
      <c r="D221" s="115" t="s">
        <v>328</v>
      </c>
      <c r="E221" s="116">
        <v>2003</v>
      </c>
      <c r="F221" s="117" t="s">
        <v>389</v>
      </c>
      <c r="G221" s="135"/>
      <c r="H221" s="126"/>
      <c r="I221" s="129"/>
      <c r="J221" s="128"/>
      <c r="K221" s="124"/>
      <c r="L221" s="125"/>
      <c r="M221" s="127"/>
      <c r="N221" s="128"/>
      <c r="O221" s="216"/>
      <c r="P221" s="247"/>
      <c r="Q221" s="139"/>
      <c r="R221" s="242"/>
      <c r="S221" s="124">
        <v>13</v>
      </c>
      <c r="T221" s="125">
        <v>0</v>
      </c>
      <c r="U221" s="127"/>
      <c r="V221" s="128"/>
      <c r="W221" s="135"/>
      <c r="X221" s="126"/>
      <c r="Y221" s="129"/>
      <c r="Z221" s="128"/>
      <c r="AA221" s="216"/>
      <c r="AB221" s="247"/>
      <c r="AC221" s="139"/>
      <c r="AD221" s="242"/>
      <c r="AE221" s="135"/>
      <c r="AF221" s="126"/>
      <c r="AG221" s="129"/>
      <c r="AH221" s="128"/>
      <c r="AI221" s="135"/>
      <c r="AJ221" s="126"/>
      <c r="AK221" s="129"/>
      <c r="AL221" s="130"/>
      <c r="AM221" s="133">
        <v>44</v>
      </c>
      <c r="AN221" s="131">
        <v>0</v>
      </c>
      <c r="AO221" s="129"/>
      <c r="AP221" s="137"/>
      <c r="AQ221" s="216"/>
      <c r="AR221" s="247"/>
      <c r="AS221" s="139"/>
      <c r="AT221" s="242"/>
      <c r="AU221" s="135"/>
      <c r="AV221" s="126"/>
      <c r="AW221" s="129"/>
      <c r="AX221" s="130"/>
      <c r="AY221" s="135"/>
      <c r="AZ221" s="134"/>
      <c r="BA221" s="129"/>
      <c r="BB221" s="130"/>
      <c r="BC221" s="216"/>
      <c r="BD221" s="247"/>
      <c r="BE221" s="139"/>
      <c r="BF221" s="242"/>
      <c r="BG221" s="79"/>
      <c r="BH221" s="80"/>
      <c r="BI221" s="135"/>
      <c r="BJ221" s="136"/>
      <c r="BK221" s="129"/>
      <c r="BL221" s="130"/>
      <c r="BM221" s="135"/>
      <c r="BN221" s="126"/>
      <c r="BO221" s="142"/>
      <c r="BP221" s="132"/>
      <c r="BQ221" s="135"/>
      <c r="BR221" s="134"/>
      <c r="BS221" s="129"/>
      <c r="BT221" s="130"/>
      <c r="BU221" s="79"/>
      <c r="BV221" s="86"/>
      <c r="BW221" s="135"/>
      <c r="BX221" s="134"/>
      <c r="BY221" s="129"/>
      <c r="BZ221" s="130"/>
      <c r="CA221" s="87"/>
      <c r="CB221" s="82"/>
      <c r="CC221" s="154"/>
      <c r="CD221" s="156"/>
      <c r="CE221" s="139"/>
      <c r="CF221" s="132"/>
      <c r="CG221" s="154"/>
      <c r="CH221" s="126"/>
      <c r="CI221" s="142"/>
      <c r="CJ221" s="160"/>
      <c r="CK221" s="216">
        <v>10</v>
      </c>
      <c r="CL221" s="217">
        <v>0</v>
      </c>
      <c r="CM221" s="194"/>
      <c r="CN221" s="163"/>
      <c r="CO221" s="216"/>
      <c r="CP221" s="247">
        <v>0</v>
      </c>
      <c r="CQ221" s="139"/>
      <c r="CR221" s="242">
        <v>0</v>
      </c>
      <c r="CS221" s="174"/>
      <c r="CT221" s="195">
        <v>0</v>
      </c>
      <c r="CU221" s="145"/>
      <c r="CV221" s="163">
        <v>0</v>
      </c>
      <c r="CW221" s="300"/>
      <c r="CX221" s="295"/>
      <c r="CY221" s="90">
        <f>LARGE((H221,J221,X221,Z221,L221,N221,P221,R221,T221,V221,AJ221,AL221,AF221,AH221,AN221,AP221,AR221,AT221,AZ221,BB221,BD221,BF221,BH221,BJ221,BL221,AV221,AX221,BN221,BP221,BR221,BT221,BV221,BX221,BZ221,CB221,CD221,CF221,CH221,CJ221,CL221,CN221,CP221,CR221,CT221,CV221,CX221),1)+LARGE((H221,J221,X221,Z221,L221,N221,P221,R221,T221,V221,AJ221,AL221,AF221,AH221,AN221,AP221,AR221,AT221,AZ221,BB221,BD221,BF221,BH221,BJ221,BL221,AV221,AX221,BN221,BP221,BR221,BT221,BV221,BX221,BZ221,CB221,CD221,CF221,CH221,CJ221,CL221,CN221,CP221,CR221,CT221,CV221,CX221),2)+LARGE((H221,J221,X221,Z221,L221,N221,P221,R221,T221,V221,AJ221,AL221,AF221,AH221,AN221,AP221,AR221,AT221,AZ221,BB221,BD221,BF221,BH221,BJ221,BL221,AV221,AX221,BN221,BP221,BR221,BT221,BV221,BX221,BZ221,CB221,CD221,CF221,CH221,CJ221,CL221,CN221,CP221,CR221,CT221,CV221,CX221),3)+LARGE((H221,J221,X221,Z221,L221,N221,P221,R221,T221,V221,AJ221,AL221,AF221,AH221,AN221,AP221,AR221,AT221,AZ221,BB221,BD221,BF221,BH221,BJ221,BL221,AV221,AX221,BN221,BP221,BR221,BT221,BV221,BX221,BZ221,CB221,CD221,CF221,CH221,CJ221,CL221,CN221,CP221,CR221,CT221,CV221,CX221),4)+LARGE((H221,J221,X221,Z221,L221,N221,P221,R221,T221,V221,AJ221,AL221,AF221,AH221,AN221,AP221,AR221,AT221,AZ221,BB221,BD221,BF221,BH221,BJ221,BL221,AV221,AX221,BN221,BP221,BR221,BT221,BV221,BX221,BZ221,CB221,CD221,CF221,CH221,CJ221,CL221,CN221,CP221,CR221,CT221,CV221,CX221),5)</f>
        <v>0</v>
      </c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</row>
    <row r="222" spans="1:207" s="2" customFormat="1" ht="15.75" customHeight="1" thickTop="1" thickBot="1" x14ac:dyDescent="0.3">
      <c r="A222" s="3"/>
      <c r="B222" s="92" t="s">
        <v>588</v>
      </c>
      <c r="C222" s="119" t="s">
        <v>150</v>
      </c>
      <c r="D222" s="115" t="s">
        <v>122</v>
      </c>
      <c r="E222" s="116">
        <v>2003</v>
      </c>
      <c r="F222" s="117" t="s">
        <v>62</v>
      </c>
      <c r="G222" s="135"/>
      <c r="H222" s="126"/>
      <c r="I222" s="129"/>
      <c r="J222" s="128"/>
      <c r="K222" s="124"/>
      <c r="L222" s="125"/>
      <c r="M222" s="127"/>
      <c r="N222" s="128"/>
      <c r="O222" s="216"/>
      <c r="P222" s="247"/>
      <c r="Q222" s="139"/>
      <c r="R222" s="242"/>
      <c r="S222" s="124"/>
      <c r="T222" s="125"/>
      <c r="U222" s="127"/>
      <c r="V222" s="128"/>
      <c r="W222" s="135"/>
      <c r="X222" s="126"/>
      <c r="Y222" s="129"/>
      <c r="Z222" s="128"/>
      <c r="AA222" s="216"/>
      <c r="AB222" s="247"/>
      <c r="AC222" s="139"/>
      <c r="AD222" s="242"/>
      <c r="AE222" s="135"/>
      <c r="AF222" s="126"/>
      <c r="AG222" s="129"/>
      <c r="AH222" s="128"/>
      <c r="AI222" s="135"/>
      <c r="AJ222" s="126"/>
      <c r="AK222" s="129"/>
      <c r="AL222" s="130"/>
      <c r="AM222" s="133">
        <v>47</v>
      </c>
      <c r="AN222" s="131">
        <v>0</v>
      </c>
      <c r="AO222" s="129"/>
      <c r="AP222" s="137"/>
      <c r="AQ222" s="216"/>
      <c r="AR222" s="247"/>
      <c r="AS222" s="139"/>
      <c r="AT222" s="242"/>
      <c r="AU222" s="135"/>
      <c r="AV222" s="126"/>
      <c r="AW222" s="129"/>
      <c r="AX222" s="130"/>
      <c r="AY222" s="135">
        <v>57</v>
      </c>
      <c r="AZ222" s="323">
        <v>0</v>
      </c>
      <c r="BA222" s="129"/>
      <c r="BB222" s="130"/>
      <c r="BC222" s="216"/>
      <c r="BD222" s="247"/>
      <c r="BE222" s="139"/>
      <c r="BF222" s="242"/>
      <c r="BG222" s="79"/>
      <c r="BH222" s="80"/>
      <c r="BI222" s="135"/>
      <c r="BJ222" s="136"/>
      <c r="BK222" s="129"/>
      <c r="BL222" s="130"/>
      <c r="BM222" s="135"/>
      <c r="BN222" s="126"/>
      <c r="BO222" s="142"/>
      <c r="BP222" s="132"/>
      <c r="BQ222" s="135"/>
      <c r="BR222" s="134"/>
      <c r="BS222" s="129"/>
      <c r="BT222" s="130"/>
      <c r="BU222" s="79"/>
      <c r="BV222" s="86"/>
      <c r="BW222" s="135"/>
      <c r="BX222" s="134"/>
      <c r="BY222" s="129"/>
      <c r="BZ222" s="130"/>
      <c r="CA222" s="87"/>
      <c r="CB222" s="82"/>
      <c r="CC222" s="154"/>
      <c r="CD222" s="155"/>
      <c r="CE222" s="139"/>
      <c r="CF222" s="132"/>
      <c r="CG222" s="154"/>
      <c r="CH222" s="126"/>
      <c r="CI222" s="152"/>
      <c r="CJ222" s="144"/>
      <c r="CK222" s="174"/>
      <c r="CL222" s="195"/>
      <c r="CM222" s="194"/>
      <c r="CN222" s="163"/>
      <c r="CO222" s="216"/>
      <c r="CP222" s="247"/>
      <c r="CQ222" s="139"/>
      <c r="CR222" s="242"/>
      <c r="CS222" s="174"/>
      <c r="CT222" s="195">
        <v>0</v>
      </c>
      <c r="CU222" s="145"/>
      <c r="CV222" s="163">
        <v>0</v>
      </c>
      <c r="CW222" s="300"/>
      <c r="CX222" s="295">
        <v>0</v>
      </c>
      <c r="CY222" s="90">
        <f>LARGE((H222,J222,X222,Z222,L222,N222,P222,R222,T222,V222,AJ222,AL222,AF222,AH222,AN222,AP222,AR222,AT222,AZ222,BB222,BD222,BF222,BH222,BJ222,BL222,AV222,AX222,BN222,BP222,BR222,BT222,BV222,BX222,BZ222,CB222,CD222,CF222,CH222,CJ222,CL222,CN222,CP222,CR222,CT222,CV222,CX222),1)+LARGE((H222,J222,X222,Z222,L222,N222,P222,R222,T222,V222,AJ222,AL222,AF222,AH222,AN222,AP222,AR222,AT222,AZ222,BB222,BD222,BF222,BH222,BJ222,BL222,AV222,AX222,BN222,BP222,BR222,BT222,BV222,BX222,BZ222,CB222,CD222,CF222,CH222,CJ222,CL222,CN222,CP222,CR222,CT222,CV222,CX222),2)+LARGE((H222,J222,X222,Z222,L222,N222,P222,R222,T222,V222,AJ222,AL222,AF222,AH222,AN222,AP222,AR222,AT222,AZ222,BB222,BD222,BF222,BH222,BJ222,BL222,AV222,AX222,BN222,BP222,BR222,BT222,BV222,BX222,BZ222,CB222,CD222,CF222,CH222,CJ222,CL222,CN222,CP222,CR222,CT222,CV222,CX222),3)+LARGE((H222,J222,X222,Z222,L222,N222,P222,R222,T222,V222,AJ222,AL222,AF222,AH222,AN222,AP222,AR222,AT222,AZ222,BB222,BD222,BF222,BH222,BJ222,BL222,AV222,AX222,BN222,BP222,BR222,BT222,BV222,BX222,BZ222,CB222,CD222,CF222,CH222,CJ222,CL222,CN222,CP222,CR222,CT222,CV222,CX222),4)+LARGE((H222,J222,X222,Z222,L222,N222,P222,R222,T222,V222,AJ222,AL222,AF222,AH222,AN222,AP222,AR222,AT222,AZ222,BB222,BD222,BF222,BH222,BJ222,BL222,AV222,AX222,BN222,BP222,BR222,BT222,BV222,BX222,BZ222,CB222,CD222,CF222,CH222,CJ222,CL222,CN222,CP222,CR222,CT222,CV222,CX222),5)</f>
        <v>0</v>
      </c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</row>
    <row r="223" spans="1:207" s="2" customFormat="1" ht="15.75" customHeight="1" thickTop="1" thickBot="1" x14ac:dyDescent="0.3">
      <c r="A223" s="3"/>
      <c r="B223" s="92" t="s">
        <v>588</v>
      </c>
      <c r="C223" s="118" t="s">
        <v>549</v>
      </c>
      <c r="D223" s="121" t="s">
        <v>48</v>
      </c>
      <c r="E223" s="122">
        <v>2005</v>
      </c>
      <c r="F223" s="123" t="s">
        <v>236</v>
      </c>
      <c r="G223" s="135"/>
      <c r="H223" s="126"/>
      <c r="I223" s="129"/>
      <c r="J223" s="128"/>
      <c r="K223" s="124"/>
      <c r="L223" s="125"/>
      <c r="M223" s="127"/>
      <c r="N223" s="128"/>
      <c r="O223" s="174"/>
      <c r="P223" s="247"/>
      <c r="Q223" s="139"/>
      <c r="R223" s="242"/>
      <c r="S223" s="124"/>
      <c r="T223" s="125"/>
      <c r="U223" s="127"/>
      <c r="V223" s="128"/>
      <c r="W223" s="135"/>
      <c r="X223" s="126"/>
      <c r="Y223" s="129"/>
      <c r="Z223" s="128"/>
      <c r="AA223" s="174"/>
      <c r="AB223" s="247"/>
      <c r="AC223" s="139"/>
      <c r="AD223" s="227"/>
      <c r="AE223" s="135"/>
      <c r="AF223" s="126"/>
      <c r="AG223" s="129"/>
      <c r="AH223" s="128"/>
      <c r="AI223" s="135"/>
      <c r="AJ223" s="126"/>
      <c r="AK223" s="129"/>
      <c r="AL223" s="130"/>
      <c r="AM223" s="133"/>
      <c r="AN223" s="131"/>
      <c r="AO223" s="129"/>
      <c r="AP223" s="137"/>
      <c r="AQ223" s="174"/>
      <c r="AR223" s="247"/>
      <c r="AS223" s="139"/>
      <c r="AT223" s="227"/>
      <c r="AU223" s="135"/>
      <c r="AV223" s="126"/>
      <c r="AW223" s="129"/>
      <c r="AX223" s="130"/>
      <c r="AY223" s="135"/>
      <c r="AZ223" s="134"/>
      <c r="BA223" s="129">
        <v>42</v>
      </c>
      <c r="BB223" s="130">
        <v>0</v>
      </c>
      <c r="BC223" s="174"/>
      <c r="BD223" s="247"/>
      <c r="BE223" s="139"/>
      <c r="BF223" s="227"/>
      <c r="BG223" s="79"/>
      <c r="BH223" s="80"/>
      <c r="BI223" s="135"/>
      <c r="BJ223" s="136"/>
      <c r="BK223" s="129"/>
      <c r="BL223" s="130"/>
      <c r="BM223" s="135"/>
      <c r="BN223" s="126"/>
      <c r="BO223" s="142"/>
      <c r="BP223" s="132"/>
      <c r="BQ223" s="135"/>
      <c r="BR223" s="134"/>
      <c r="BS223" s="129"/>
      <c r="BT223" s="130"/>
      <c r="BU223" s="79"/>
      <c r="BV223" s="86"/>
      <c r="BW223" s="135"/>
      <c r="BX223" s="134"/>
      <c r="BY223" s="129"/>
      <c r="BZ223" s="130"/>
      <c r="CA223" s="87"/>
      <c r="CB223" s="82"/>
      <c r="CC223" s="154"/>
      <c r="CD223" s="155"/>
      <c r="CE223" s="139"/>
      <c r="CF223" s="132"/>
      <c r="CG223" s="154"/>
      <c r="CH223" s="126"/>
      <c r="CI223" s="142"/>
      <c r="CJ223" s="144"/>
      <c r="CK223" s="174"/>
      <c r="CL223" s="195"/>
      <c r="CM223" s="194"/>
      <c r="CN223" s="163"/>
      <c r="CO223" s="174"/>
      <c r="CP223" s="247"/>
      <c r="CQ223" s="139"/>
      <c r="CR223" s="242">
        <v>0</v>
      </c>
      <c r="CS223" s="174"/>
      <c r="CT223" s="195">
        <v>0</v>
      </c>
      <c r="CU223" s="145"/>
      <c r="CV223" s="163">
        <v>0</v>
      </c>
      <c r="CW223" s="300"/>
      <c r="CX223" s="295">
        <v>0</v>
      </c>
      <c r="CY223" s="90">
        <f>LARGE((H223,J223,X223,Z223,L223,N223,P223,R223,T223,V223,AJ223,AL223,AF223,AH223,AN223,AP223,AR223,AT223,AZ223,BB223,BD223,BF223,BH223,BJ223,BL223,AV223,AX223,BN223,BP223,BR223,BT223,BV223,BX223,BZ223,CB223,CD223,CF223,CH223,CJ223,CL223,CN223,CP223,CR223,CT223,CV223,CX223),1)+LARGE((H223,J223,X223,Z223,L223,N223,P223,R223,T223,V223,AJ223,AL223,AF223,AH223,AN223,AP223,AR223,AT223,AZ223,BB223,BD223,BF223,BH223,BJ223,BL223,AV223,AX223,BN223,BP223,BR223,BT223,BV223,BX223,BZ223,CB223,CD223,CF223,CH223,CJ223,CL223,CN223,CP223,CR223,CT223,CV223,CX223),2)+LARGE((H223,J223,X223,Z223,L223,N223,P223,R223,T223,V223,AJ223,AL223,AF223,AH223,AN223,AP223,AR223,AT223,AZ223,BB223,BD223,BF223,BH223,BJ223,BL223,AV223,AX223,BN223,BP223,BR223,BT223,BV223,BX223,BZ223,CB223,CD223,CF223,CH223,CJ223,CL223,CN223,CP223,CR223,CT223,CV223,CX223),3)+LARGE((H223,J223,X223,Z223,L223,N223,P223,R223,T223,V223,AJ223,AL223,AF223,AH223,AN223,AP223,AR223,AT223,AZ223,BB223,BD223,BF223,BH223,BJ223,BL223,AV223,AX223,BN223,BP223,BR223,BT223,BV223,BX223,BZ223,CB223,CD223,CF223,CH223,CJ223,CL223,CN223,CP223,CR223,CT223,CV223,CX223),4)+LARGE((H223,J223,X223,Z223,L223,N223,P223,R223,T223,V223,AJ223,AL223,AF223,AH223,AN223,AP223,AR223,AT223,AZ223,BB223,BD223,BF223,BH223,BJ223,BL223,AV223,AX223,BN223,BP223,BR223,BT223,BV223,BX223,BZ223,CB223,CD223,CF223,CH223,CJ223,CL223,CN223,CP223,CR223,CT223,CV223,CX223),5)</f>
        <v>0</v>
      </c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</row>
    <row r="224" spans="1:207" s="2" customFormat="1" ht="15.75" customHeight="1" thickTop="1" thickBot="1" x14ac:dyDescent="0.3">
      <c r="A224" s="3"/>
      <c r="B224" s="92" t="s">
        <v>588</v>
      </c>
      <c r="C224" s="118" t="s">
        <v>380</v>
      </c>
      <c r="D224" s="121" t="s">
        <v>381</v>
      </c>
      <c r="E224" s="122">
        <v>2005</v>
      </c>
      <c r="F224" s="123" t="s">
        <v>382</v>
      </c>
      <c r="G224" s="135"/>
      <c r="H224" s="126"/>
      <c r="I224" s="129">
        <v>20</v>
      </c>
      <c r="J224" s="128">
        <v>0</v>
      </c>
      <c r="K224" s="124"/>
      <c r="L224" s="125"/>
      <c r="M224" s="127"/>
      <c r="N224" s="128"/>
      <c r="O224" s="216"/>
      <c r="P224" s="236"/>
      <c r="Q224" s="139"/>
      <c r="R224" s="242"/>
      <c r="S224" s="124"/>
      <c r="T224" s="125"/>
      <c r="U224" s="127"/>
      <c r="V224" s="128"/>
      <c r="W224" s="135"/>
      <c r="X224" s="126"/>
      <c r="Y224" s="129"/>
      <c r="Z224" s="128"/>
      <c r="AA224" s="216"/>
      <c r="AB224" s="236"/>
      <c r="AC224" s="139"/>
      <c r="AD224" s="242"/>
      <c r="AE224" s="135"/>
      <c r="AF224" s="126"/>
      <c r="AG224" s="129"/>
      <c r="AH224" s="128"/>
      <c r="AI224" s="135"/>
      <c r="AJ224" s="126"/>
      <c r="AK224" s="129"/>
      <c r="AL224" s="130"/>
      <c r="AM224" s="133"/>
      <c r="AN224" s="131"/>
      <c r="AO224" s="129"/>
      <c r="AP224" s="137"/>
      <c r="AQ224" s="216"/>
      <c r="AR224" s="236"/>
      <c r="AS224" s="139"/>
      <c r="AT224" s="242"/>
      <c r="AU224" s="135"/>
      <c r="AV224" s="126"/>
      <c r="AW224" s="129"/>
      <c r="AX224" s="130"/>
      <c r="AY224" s="135"/>
      <c r="AZ224" s="134"/>
      <c r="BA224" s="129"/>
      <c r="BB224" s="130"/>
      <c r="BC224" s="216"/>
      <c r="BD224" s="236"/>
      <c r="BE224" s="139"/>
      <c r="BF224" s="242"/>
      <c r="BG224" s="79"/>
      <c r="BH224" s="80"/>
      <c r="BI224" s="135"/>
      <c r="BJ224" s="136"/>
      <c r="BK224" s="129"/>
      <c r="BL224" s="130"/>
      <c r="BM224" s="135"/>
      <c r="BN224" s="126"/>
      <c r="BO224" s="142"/>
      <c r="BP224" s="132"/>
      <c r="BQ224" s="135"/>
      <c r="BR224" s="134"/>
      <c r="BS224" s="129"/>
      <c r="BT224" s="130"/>
      <c r="BU224" s="79"/>
      <c r="BV224" s="86"/>
      <c r="BW224" s="135"/>
      <c r="BX224" s="134"/>
      <c r="BY224" s="129"/>
      <c r="BZ224" s="130"/>
      <c r="CA224" s="87"/>
      <c r="CB224" s="82"/>
      <c r="CC224" s="154"/>
      <c r="CD224" s="155"/>
      <c r="CE224" s="139"/>
      <c r="CF224" s="132"/>
      <c r="CG224" s="154"/>
      <c r="CH224" s="126"/>
      <c r="CI224" s="142"/>
      <c r="CJ224" s="132"/>
      <c r="CK224" s="174"/>
      <c r="CL224" s="195"/>
      <c r="CM224" s="194"/>
      <c r="CN224" s="163"/>
      <c r="CO224" s="216"/>
      <c r="CP224" s="236">
        <v>0</v>
      </c>
      <c r="CQ224" s="139"/>
      <c r="CR224" s="242">
        <v>0</v>
      </c>
      <c r="CS224" s="174"/>
      <c r="CT224" s="195">
        <v>0</v>
      </c>
      <c r="CU224" s="194"/>
      <c r="CV224" s="163">
        <v>0</v>
      </c>
      <c r="CW224" s="300"/>
      <c r="CX224" s="295"/>
      <c r="CY224" s="90">
        <f>LARGE((H224,J224,X224,Z224,L224,N224,P224,R224,T224,V224,AJ224,AL224,AF224,AH224,AN224,AP224,AR224,AT224,AZ224,BB224,BD224,BF224,BH224,BJ224,BL224,AV224,AX224,BN224,BP224,BR224,BT224,BV224,BX224,BZ224,CB224,CD224,CF224,CH224,CJ224,CL224,CN224,CP224,CR224,CT224,CV224,CX224),1)+LARGE((H224,J224,X224,Z224,L224,N224,P224,R224,T224,V224,AJ224,AL224,AF224,AH224,AN224,AP224,AR224,AT224,AZ224,BB224,BD224,BF224,BH224,BJ224,BL224,AV224,AX224,BN224,BP224,BR224,BT224,BV224,BX224,BZ224,CB224,CD224,CF224,CH224,CJ224,CL224,CN224,CP224,CR224,CT224,CV224,CX224),2)+LARGE((H224,J224,X224,Z224,L224,N224,P224,R224,T224,V224,AJ224,AL224,AF224,AH224,AN224,AP224,AR224,AT224,AZ224,BB224,BD224,BF224,BH224,BJ224,BL224,AV224,AX224,BN224,BP224,BR224,BT224,BV224,BX224,BZ224,CB224,CD224,CF224,CH224,CJ224,CL224,CN224,CP224,CR224,CT224,CV224,CX224),3)+LARGE((H224,J224,X224,Z224,L224,N224,P224,R224,T224,V224,AJ224,AL224,AF224,AH224,AN224,AP224,AR224,AT224,AZ224,BB224,BD224,BF224,BH224,BJ224,BL224,AV224,AX224,BN224,BP224,BR224,BT224,BV224,BX224,BZ224,CB224,CD224,CF224,CH224,CJ224,CL224,CN224,CP224,CR224,CT224,CV224,CX224),4)+LARGE((H224,J224,X224,Z224,L224,N224,P224,R224,T224,V224,AJ224,AL224,AF224,AH224,AN224,AP224,AR224,AT224,AZ224,BB224,BD224,BF224,BH224,BJ224,BL224,AV224,AX224,BN224,BP224,BR224,BT224,BV224,BX224,BZ224,CB224,CD224,CF224,CH224,CJ224,CL224,CN224,CP224,CR224,CT224,CV224,CX224),5)</f>
        <v>0</v>
      </c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</row>
    <row r="225" spans="1:207" s="2" customFormat="1" ht="15.75" customHeight="1" thickTop="1" thickBot="1" x14ac:dyDescent="0.3">
      <c r="A225" s="3"/>
      <c r="B225" s="92" t="s">
        <v>588</v>
      </c>
      <c r="C225" s="118" t="s">
        <v>489</v>
      </c>
      <c r="D225" s="121" t="s">
        <v>490</v>
      </c>
      <c r="E225" s="122">
        <v>2004</v>
      </c>
      <c r="F225" s="123"/>
      <c r="G225" s="135"/>
      <c r="H225" s="126"/>
      <c r="I225" s="129"/>
      <c r="J225" s="128"/>
      <c r="K225" s="124"/>
      <c r="L225" s="125"/>
      <c r="M225" s="127"/>
      <c r="N225" s="128"/>
      <c r="O225" s="216"/>
      <c r="P225" s="247"/>
      <c r="Q225" s="139"/>
      <c r="R225" s="227"/>
      <c r="S225" s="124"/>
      <c r="T225" s="125"/>
      <c r="U225" s="127"/>
      <c r="V225" s="128"/>
      <c r="W225" s="135"/>
      <c r="X225" s="126"/>
      <c r="Y225" s="129"/>
      <c r="Z225" s="128"/>
      <c r="AA225" s="216"/>
      <c r="AB225" s="247"/>
      <c r="AC225" s="139"/>
      <c r="AD225" s="227"/>
      <c r="AE225" s="135"/>
      <c r="AF225" s="126"/>
      <c r="AG225" s="129"/>
      <c r="AH225" s="128"/>
      <c r="AI225" s="135"/>
      <c r="AJ225" s="126"/>
      <c r="AK225" s="129"/>
      <c r="AL225" s="130"/>
      <c r="AM225" s="133">
        <v>60</v>
      </c>
      <c r="AN225" s="131">
        <v>0</v>
      </c>
      <c r="AO225" s="129"/>
      <c r="AP225" s="137"/>
      <c r="AQ225" s="216"/>
      <c r="AR225" s="247"/>
      <c r="AS225" s="139"/>
      <c r="AT225" s="227"/>
      <c r="AU225" s="135"/>
      <c r="AV225" s="126"/>
      <c r="AW225" s="129"/>
      <c r="AX225" s="130"/>
      <c r="AY225" s="135"/>
      <c r="AZ225" s="134"/>
      <c r="BA225" s="129">
        <v>80</v>
      </c>
      <c r="BB225" s="130">
        <v>0</v>
      </c>
      <c r="BC225" s="216"/>
      <c r="BD225" s="247"/>
      <c r="BE225" s="139"/>
      <c r="BF225" s="227"/>
      <c r="BG225" s="79"/>
      <c r="BH225" s="80"/>
      <c r="BI225" s="135"/>
      <c r="BJ225" s="136"/>
      <c r="BK225" s="129"/>
      <c r="BL225" s="130"/>
      <c r="BM225" s="135"/>
      <c r="BN225" s="126"/>
      <c r="BO225" s="142"/>
      <c r="BP225" s="132"/>
      <c r="BQ225" s="135"/>
      <c r="BR225" s="134"/>
      <c r="BS225" s="129"/>
      <c r="BT225" s="130"/>
      <c r="BU225" s="79"/>
      <c r="BV225" s="86"/>
      <c r="BW225" s="135"/>
      <c r="BX225" s="134"/>
      <c r="BY225" s="129"/>
      <c r="BZ225" s="130"/>
      <c r="CA225" s="87"/>
      <c r="CB225" s="82"/>
      <c r="CC225" s="154"/>
      <c r="CD225" s="155"/>
      <c r="CE225" s="139"/>
      <c r="CF225" s="132"/>
      <c r="CG225" s="154"/>
      <c r="CH225" s="126"/>
      <c r="CI225" s="142"/>
      <c r="CJ225" s="132"/>
      <c r="CK225" s="174"/>
      <c r="CL225" s="195"/>
      <c r="CM225" s="194"/>
      <c r="CN225" s="163"/>
      <c r="CO225" s="216"/>
      <c r="CP225" s="247"/>
      <c r="CQ225" s="139"/>
      <c r="CR225" s="242">
        <v>0</v>
      </c>
      <c r="CS225" s="174"/>
      <c r="CT225" s="195">
        <v>0</v>
      </c>
      <c r="CU225" s="139"/>
      <c r="CV225" s="163">
        <v>0</v>
      </c>
      <c r="CW225" s="300"/>
      <c r="CX225" s="295">
        <v>0</v>
      </c>
      <c r="CY225" s="90">
        <f>LARGE((H225,J225,X225,Z225,L225,N225,P225,R225,T225,V225,AJ225,AL225,AF225,AH225,AN225,AP225,AR225,AT225,AZ225,BB225,BD225,BF225,BH225,BJ225,BL225,AV225,AX225,BN225,BP225,BR225,BT225,BV225,BX225,BZ225,CB225,CD225,CF225,CH225,CJ225,CL225,CN225,CP225,CR225,CT225,CV225,CX225),1)+LARGE((H225,J225,X225,Z225,L225,N225,P225,R225,T225,V225,AJ225,AL225,AF225,AH225,AN225,AP225,AR225,AT225,AZ225,BB225,BD225,BF225,BH225,BJ225,BL225,AV225,AX225,BN225,BP225,BR225,BT225,BV225,BX225,BZ225,CB225,CD225,CF225,CH225,CJ225,CL225,CN225,CP225,CR225,CT225,CV225,CX225),2)+LARGE((H225,J225,X225,Z225,L225,N225,P225,R225,T225,V225,AJ225,AL225,AF225,AH225,AN225,AP225,AR225,AT225,AZ225,BB225,BD225,BF225,BH225,BJ225,BL225,AV225,AX225,BN225,BP225,BR225,BT225,BV225,BX225,BZ225,CB225,CD225,CF225,CH225,CJ225,CL225,CN225,CP225,CR225,CT225,CV225,CX225),3)+LARGE((H225,J225,X225,Z225,L225,N225,P225,R225,T225,V225,AJ225,AL225,AF225,AH225,AN225,AP225,AR225,AT225,AZ225,BB225,BD225,BF225,BH225,BJ225,BL225,AV225,AX225,BN225,BP225,BR225,BT225,BV225,BX225,BZ225,CB225,CD225,CF225,CH225,CJ225,CL225,CN225,CP225,CR225,CT225,CV225,CX225),4)+LARGE((H225,J225,X225,Z225,L225,N225,P225,R225,T225,V225,AJ225,AL225,AF225,AH225,AN225,AP225,AR225,AT225,AZ225,BB225,BD225,BF225,BH225,BJ225,BL225,AV225,AX225,BN225,BP225,BR225,BT225,BV225,BX225,BZ225,CB225,CD225,CF225,CH225,CJ225,CL225,CN225,CP225,CR225,CT225,CV225,CX225),5)</f>
        <v>0</v>
      </c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</row>
    <row r="226" spans="1:207" s="2" customFormat="1" ht="15.75" customHeight="1" thickTop="1" thickBot="1" x14ac:dyDescent="0.3">
      <c r="A226" s="3"/>
      <c r="B226" s="92" t="s">
        <v>588</v>
      </c>
      <c r="C226" s="119" t="s">
        <v>275</v>
      </c>
      <c r="D226" s="115" t="s">
        <v>112</v>
      </c>
      <c r="E226" s="116">
        <v>2003</v>
      </c>
      <c r="F226" s="117" t="s">
        <v>28</v>
      </c>
      <c r="G226" s="135"/>
      <c r="H226" s="126"/>
      <c r="I226" s="129"/>
      <c r="J226" s="128"/>
      <c r="K226" s="124"/>
      <c r="L226" s="125"/>
      <c r="M226" s="127"/>
      <c r="N226" s="128"/>
      <c r="O226" s="216">
        <v>16</v>
      </c>
      <c r="P226" s="224">
        <v>0</v>
      </c>
      <c r="Q226" s="139"/>
      <c r="R226" s="242">
        <v>0</v>
      </c>
      <c r="S226" s="124"/>
      <c r="T226" s="125"/>
      <c r="U226" s="127"/>
      <c r="V226" s="128"/>
      <c r="W226" s="135"/>
      <c r="X226" s="126"/>
      <c r="Y226" s="129"/>
      <c r="Z226" s="128"/>
      <c r="AA226" s="216"/>
      <c r="AB226" s="224"/>
      <c r="AC226" s="139"/>
      <c r="AD226" s="242"/>
      <c r="AE226" s="135"/>
      <c r="AF226" s="126"/>
      <c r="AG226" s="129"/>
      <c r="AH226" s="128"/>
      <c r="AI226" s="135"/>
      <c r="AJ226" s="126"/>
      <c r="AK226" s="129"/>
      <c r="AL226" s="130"/>
      <c r="AM226" s="133"/>
      <c r="AN226" s="131"/>
      <c r="AO226" s="129"/>
      <c r="AP226" s="137"/>
      <c r="AQ226" s="216"/>
      <c r="AR226" s="239"/>
      <c r="AS226" s="139"/>
      <c r="AT226" s="242"/>
      <c r="AU226" s="135"/>
      <c r="AV226" s="126"/>
      <c r="AW226" s="129"/>
      <c r="AX226" s="130"/>
      <c r="AY226" s="135"/>
      <c r="AZ226" s="134"/>
      <c r="BA226" s="129"/>
      <c r="BB226" s="130"/>
      <c r="BC226" s="216">
        <v>14</v>
      </c>
      <c r="BD226" s="239">
        <v>0</v>
      </c>
      <c r="BE226" s="139"/>
      <c r="BF226" s="242"/>
      <c r="BG226" s="79"/>
      <c r="BH226" s="80"/>
      <c r="BI226" s="135"/>
      <c r="BJ226" s="136"/>
      <c r="BK226" s="129"/>
      <c r="BL226" s="130"/>
      <c r="BM226" s="135"/>
      <c r="BN226" s="126"/>
      <c r="BO226" s="142"/>
      <c r="BP226" s="132"/>
      <c r="BQ226" s="135"/>
      <c r="BR226" s="134"/>
      <c r="BS226" s="129"/>
      <c r="BT226" s="130"/>
      <c r="BU226" s="79"/>
      <c r="BV226" s="86"/>
      <c r="BW226" s="135"/>
      <c r="BX226" s="134"/>
      <c r="BY226" s="129"/>
      <c r="BZ226" s="130"/>
      <c r="CA226" s="87"/>
      <c r="CB226" s="82"/>
      <c r="CC226" s="154"/>
      <c r="CD226" s="156"/>
      <c r="CE226" s="139"/>
      <c r="CF226" s="132"/>
      <c r="CG226" s="154"/>
      <c r="CH226" s="126"/>
      <c r="CI226" s="142"/>
      <c r="CJ226" s="160"/>
      <c r="CK226" s="174"/>
      <c r="CL226" s="195">
        <v>0</v>
      </c>
      <c r="CM226" s="194"/>
      <c r="CN226" s="163">
        <v>0</v>
      </c>
      <c r="CO226" s="216"/>
      <c r="CP226" s="247">
        <v>0</v>
      </c>
      <c r="CQ226" s="139"/>
      <c r="CR226" s="242">
        <v>0</v>
      </c>
      <c r="CS226" s="174"/>
      <c r="CT226" s="195">
        <v>0</v>
      </c>
      <c r="CU226" s="145"/>
      <c r="CV226" s="163">
        <v>0</v>
      </c>
      <c r="CW226" s="300"/>
      <c r="CX226" s="295"/>
      <c r="CY226" s="90">
        <f>LARGE((H226,J226,X226,Z226,L226,N226,P226,R226,T226,V226,AJ226,AL226,AF226,AH226,AN226,AP226,AR226,AT226,AZ226,BB226,BD226,BF226,BH226,BJ226,BL226,AV226,AX226,BN226,BP226,BR226,BT226,BV226,BX226,BZ226,CB226,CD226,CF226,CH226,CJ226,CL226,CN226,CP226,CR226,CT226,CV226,CX226),1)+LARGE((H226,J226,X226,Z226,L226,N226,P226,R226,T226,V226,AJ226,AL226,AF226,AH226,AN226,AP226,AR226,AT226,AZ226,BB226,BD226,BF226,BH226,BJ226,BL226,AV226,AX226,BN226,BP226,BR226,BT226,BV226,BX226,BZ226,CB226,CD226,CF226,CH226,CJ226,CL226,CN226,CP226,CR226,CT226,CV226,CX226),2)+LARGE((H226,J226,X226,Z226,L226,N226,P226,R226,T226,V226,AJ226,AL226,AF226,AH226,AN226,AP226,AR226,AT226,AZ226,BB226,BD226,BF226,BH226,BJ226,BL226,AV226,AX226,BN226,BP226,BR226,BT226,BV226,BX226,BZ226,CB226,CD226,CF226,CH226,CJ226,CL226,CN226,CP226,CR226,CT226,CV226,CX226),3)+LARGE((H226,J226,X226,Z226,L226,N226,P226,R226,T226,V226,AJ226,AL226,AF226,AH226,AN226,AP226,AR226,AT226,AZ226,BB226,BD226,BF226,BH226,BJ226,BL226,AV226,AX226,BN226,BP226,BR226,BT226,BV226,BX226,BZ226,CB226,CD226,CF226,CH226,CJ226,CL226,CN226,CP226,CR226,CT226,CV226,CX226),4)+LARGE((H226,J226,X226,Z226,L226,N226,P226,R226,T226,V226,AJ226,AL226,AF226,AH226,AN226,AP226,AR226,AT226,AZ226,BB226,BD226,BF226,BH226,BJ226,BL226,AV226,AX226,BN226,BP226,BR226,BT226,BV226,BX226,BZ226,CB226,CD226,CF226,CH226,CJ226,CL226,CN226,CP226,CR226,CT226,CV226,CX226),5)</f>
        <v>0</v>
      </c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</row>
    <row r="227" spans="1:207" s="2" customFormat="1" ht="15.75" customHeight="1" thickTop="1" thickBot="1" x14ac:dyDescent="0.3">
      <c r="A227" s="3"/>
      <c r="B227" s="92" t="s">
        <v>588</v>
      </c>
      <c r="C227" s="119" t="s">
        <v>31</v>
      </c>
      <c r="D227" s="115" t="s">
        <v>35</v>
      </c>
      <c r="E227" s="116">
        <v>2003</v>
      </c>
      <c r="F227" s="117" t="s">
        <v>212</v>
      </c>
      <c r="G227" s="135"/>
      <c r="H227" s="126"/>
      <c r="I227" s="129"/>
      <c r="J227" s="128"/>
      <c r="K227" s="124"/>
      <c r="L227" s="125"/>
      <c r="M227" s="127"/>
      <c r="N227" s="128"/>
      <c r="O227" s="216"/>
      <c r="P227" s="247"/>
      <c r="Q227" s="139"/>
      <c r="R227" s="242"/>
      <c r="S227" s="124"/>
      <c r="T227" s="125"/>
      <c r="U227" s="127"/>
      <c r="V227" s="128"/>
      <c r="W227" s="135"/>
      <c r="X227" s="126"/>
      <c r="Y227" s="129"/>
      <c r="Z227" s="128"/>
      <c r="AA227" s="216"/>
      <c r="AB227" s="247"/>
      <c r="AC227" s="139"/>
      <c r="AD227" s="242"/>
      <c r="AE227" s="135"/>
      <c r="AF227" s="126"/>
      <c r="AG227" s="129"/>
      <c r="AH227" s="128"/>
      <c r="AI227" s="135"/>
      <c r="AJ227" s="126"/>
      <c r="AK227" s="129"/>
      <c r="AL227" s="130"/>
      <c r="AM227" s="133"/>
      <c r="AN227" s="131"/>
      <c r="AO227" s="129"/>
      <c r="AP227" s="137"/>
      <c r="AQ227" s="216"/>
      <c r="AR227" s="247"/>
      <c r="AS227" s="139"/>
      <c r="AT227" s="242"/>
      <c r="AU227" s="135"/>
      <c r="AV227" s="126"/>
      <c r="AW227" s="129"/>
      <c r="AX227" s="130"/>
      <c r="AY227" s="135"/>
      <c r="AZ227" s="134"/>
      <c r="BA227" s="129"/>
      <c r="BB227" s="130"/>
      <c r="BC227" s="216"/>
      <c r="BD227" s="247"/>
      <c r="BE227" s="139"/>
      <c r="BF227" s="242"/>
      <c r="BG227" s="79"/>
      <c r="BH227" s="80"/>
      <c r="BI227" s="135"/>
      <c r="BJ227" s="136"/>
      <c r="BK227" s="129"/>
      <c r="BL227" s="130"/>
      <c r="BM227" s="135"/>
      <c r="BN227" s="126"/>
      <c r="BO227" s="142"/>
      <c r="BP227" s="132"/>
      <c r="BQ227" s="135"/>
      <c r="BR227" s="134"/>
      <c r="BS227" s="129"/>
      <c r="BT227" s="130"/>
      <c r="BU227" s="79"/>
      <c r="BV227" s="86"/>
      <c r="BW227" s="135"/>
      <c r="BX227" s="134"/>
      <c r="BY227" s="129"/>
      <c r="BZ227" s="130"/>
      <c r="CA227" s="87"/>
      <c r="CB227" s="82"/>
      <c r="CC227" s="154"/>
      <c r="CD227" s="155"/>
      <c r="CE227" s="139"/>
      <c r="CF227" s="132"/>
      <c r="CG227" s="154"/>
      <c r="CH227" s="126"/>
      <c r="CI227" s="142"/>
      <c r="CJ227" s="132"/>
      <c r="CK227" s="174"/>
      <c r="CL227" s="195">
        <v>0</v>
      </c>
      <c r="CM227" s="139">
        <v>16</v>
      </c>
      <c r="CN227" s="153">
        <v>0</v>
      </c>
      <c r="CO227" s="216"/>
      <c r="CP227" s="247">
        <v>0</v>
      </c>
      <c r="CQ227" s="139"/>
      <c r="CR227" s="242">
        <v>0</v>
      </c>
      <c r="CS227" s="174"/>
      <c r="CT227" s="195">
        <v>0</v>
      </c>
      <c r="CU227" s="194"/>
      <c r="CV227" s="163">
        <v>0</v>
      </c>
      <c r="CW227" s="300"/>
      <c r="CX227" s="295"/>
      <c r="CY227" s="90">
        <f>LARGE((H227,J227,X227,Z227,L227,N227,P227,R227,T227,V227,AJ227,AL227,AF227,AH227,AN227,AP227,AR227,AT227,AZ227,BB227,BD227,BF227,BH227,BJ227,BL227,AV227,AX227,BN227,BP227,BR227,BT227,BV227,BX227,BZ227,CB227,CD227,CF227,CH227,CJ227,CL227,CN227,CP227,CR227,CT227,CV227,CX227),1)+LARGE((H227,J227,X227,Z227,L227,N227,P227,R227,T227,V227,AJ227,AL227,AF227,AH227,AN227,AP227,AR227,AT227,AZ227,BB227,BD227,BF227,BH227,BJ227,BL227,AV227,AX227,BN227,BP227,BR227,BT227,BV227,BX227,BZ227,CB227,CD227,CF227,CH227,CJ227,CL227,CN227,CP227,CR227,CT227,CV227,CX227),2)+LARGE((H227,J227,X227,Z227,L227,N227,P227,R227,T227,V227,AJ227,AL227,AF227,AH227,AN227,AP227,AR227,AT227,AZ227,BB227,BD227,BF227,BH227,BJ227,BL227,AV227,AX227,BN227,BP227,BR227,BT227,BV227,BX227,BZ227,CB227,CD227,CF227,CH227,CJ227,CL227,CN227,CP227,CR227,CT227,CV227,CX227),3)+LARGE((H227,J227,X227,Z227,L227,N227,P227,R227,T227,V227,AJ227,AL227,AF227,AH227,AN227,AP227,AR227,AT227,AZ227,BB227,BD227,BF227,BH227,BJ227,BL227,AV227,AX227,BN227,BP227,BR227,BT227,BV227,BX227,BZ227,CB227,CD227,CF227,CH227,CJ227,CL227,CN227,CP227,CR227,CT227,CV227,CX227),4)+LARGE((H227,J227,X227,Z227,L227,N227,P227,R227,T227,V227,AJ227,AL227,AF227,AH227,AN227,AP227,AR227,AT227,AZ227,BB227,BD227,BF227,BH227,BJ227,BL227,AV227,AX227,BN227,BP227,BR227,BT227,BV227,BX227,BZ227,CB227,CD227,CF227,CH227,CJ227,CL227,CN227,CP227,CR227,CT227,CV227,CX227),5)</f>
        <v>0</v>
      </c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</row>
    <row r="228" spans="1:207" s="2" customFormat="1" ht="15.75" customHeight="1" thickTop="1" thickBot="1" x14ac:dyDescent="0.3">
      <c r="A228" s="3"/>
      <c r="B228" s="92" t="s">
        <v>588</v>
      </c>
      <c r="C228" s="210" t="s">
        <v>519</v>
      </c>
      <c r="D228" s="207" t="s">
        <v>520</v>
      </c>
      <c r="E228" s="208">
        <v>2006</v>
      </c>
      <c r="F228" s="209"/>
      <c r="G228" s="135"/>
      <c r="H228" s="126"/>
      <c r="I228" s="129"/>
      <c r="J228" s="128"/>
      <c r="K228" s="124"/>
      <c r="L228" s="125"/>
      <c r="M228" s="127"/>
      <c r="N228" s="128"/>
      <c r="O228" s="216"/>
      <c r="P228" s="247"/>
      <c r="Q228" s="139"/>
      <c r="R228" s="227"/>
      <c r="S228" s="124"/>
      <c r="T228" s="125"/>
      <c r="U228" s="127"/>
      <c r="V228" s="128"/>
      <c r="W228" s="135"/>
      <c r="X228" s="126"/>
      <c r="Y228" s="129"/>
      <c r="Z228" s="128"/>
      <c r="AA228" s="216"/>
      <c r="AB228" s="247"/>
      <c r="AC228" s="139"/>
      <c r="AD228" s="227"/>
      <c r="AE228" s="135"/>
      <c r="AF228" s="126"/>
      <c r="AG228" s="129"/>
      <c r="AH228" s="128"/>
      <c r="AI228" s="135"/>
      <c r="AJ228" s="126"/>
      <c r="AK228" s="129"/>
      <c r="AL228" s="130"/>
      <c r="AM228" s="133"/>
      <c r="AN228" s="131"/>
      <c r="AO228" s="129">
        <v>61</v>
      </c>
      <c r="AP228" s="137">
        <v>0</v>
      </c>
      <c r="AQ228" s="216"/>
      <c r="AR228" s="247"/>
      <c r="AS228" s="139"/>
      <c r="AT228" s="227"/>
      <c r="AU228" s="135"/>
      <c r="AV228" s="126"/>
      <c r="AW228" s="129"/>
      <c r="AX228" s="130"/>
      <c r="AY228" s="135"/>
      <c r="AZ228" s="134"/>
      <c r="BA228" s="129"/>
      <c r="BB228" s="130"/>
      <c r="BC228" s="216"/>
      <c r="BD228" s="247"/>
      <c r="BE228" s="139"/>
      <c r="BF228" s="227"/>
      <c r="BG228" s="79"/>
      <c r="BH228" s="80"/>
      <c r="BI228" s="135"/>
      <c r="BJ228" s="136"/>
      <c r="BK228" s="129"/>
      <c r="BL228" s="130"/>
      <c r="BM228" s="135"/>
      <c r="BN228" s="323"/>
      <c r="BO228" s="142"/>
      <c r="BP228" s="132"/>
      <c r="BQ228" s="135"/>
      <c r="BR228" s="441"/>
      <c r="BS228" s="129"/>
      <c r="BT228" s="130"/>
      <c r="BU228" s="79"/>
      <c r="BV228" s="86"/>
      <c r="BW228" s="135"/>
      <c r="BX228" s="441"/>
      <c r="BY228" s="129"/>
      <c r="BZ228" s="130"/>
      <c r="CA228" s="87"/>
      <c r="CB228" s="82"/>
      <c r="CC228" s="154"/>
      <c r="CD228" s="155"/>
      <c r="CE228" s="139"/>
      <c r="CF228" s="132"/>
      <c r="CG228" s="154"/>
      <c r="CH228" s="126"/>
      <c r="CI228" s="142"/>
      <c r="CJ228" s="132"/>
      <c r="CK228" s="174"/>
      <c r="CL228" s="195"/>
      <c r="CM228" s="194"/>
      <c r="CN228" s="163"/>
      <c r="CO228" s="216"/>
      <c r="CP228" s="247"/>
      <c r="CQ228" s="139"/>
      <c r="CR228" s="242">
        <v>0</v>
      </c>
      <c r="CS228" s="174"/>
      <c r="CT228" s="195">
        <v>0</v>
      </c>
      <c r="CU228" s="139"/>
      <c r="CV228" s="163">
        <v>0</v>
      </c>
      <c r="CW228" s="300"/>
      <c r="CX228" s="295">
        <v>0</v>
      </c>
      <c r="CY228" s="90">
        <f>LARGE((H228,J228,X228,Z228,L228,N228,P228,R228,T228,V228,AJ228,AL228,AF228,AH228,AN228,AP228,AR228,AT228,AZ228,BB228,BD228,BF228,BH228,BJ228,BL228,AV228,AX228,BN228,BP228,BR228,BT228,BV228,BX228,BZ228,CB228,CD228,CF228,CH228,CJ228,CL228,CN228,CP228,CR228,CT228,CV228,CX228),1)+LARGE((H228,J228,X228,Z228,L228,N228,P228,R228,T228,V228,AJ228,AL228,AF228,AH228,AN228,AP228,AR228,AT228,AZ228,BB228,BD228,BF228,BH228,BJ228,BL228,AV228,AX228,BN228,BP228,BR228,BT228,BV228,BX228,BZ228,CB228,CD228,CF228,CH228,CJ228,CL228,CN228,CP228,CR228,CT228,CV228,CX228),2)+LARGE((H228,J228,X228,Z228,L228,N228,P228,R228,T228,V228,AJ228,AL228,AF228,AH228,AN228,AP228,AR228,AT228,AZ228,BB228,BD228,BF228,BH228,BJ228,BL228,AV228,AX228,BN228,BP228,BR228,BT228,BV228,BX228,BZ228,CB228,CD228,CF228,CH228,CJ228,CL228,CN228,CP228,CR228,CT228,CV228,CX228),3)+LARGE((H228,J228,X228,Z228,L228,N228,P228,R228,T228,V228,AJ228,AL228,AF228,AH228,AN228,AP228,AR228,AT228,AZ228,BB228,BD228,BF228,BH228,BJ228,BL228,AV228,AX228,BN228,BP228,BR228,BT228,BV228,BX228,BZ228,CB228,CD228,CF228,CH228,CJ228,CL228,CN228,CP228,CR228,CT228,CV228,CX228),4)+LARGE((H228,J228,X228,Z228,L228,N228,P228,R228,T228,V228,AJ228,AL228,AF228,AH228,AN228,AP228,AR228,AT228,AZ228,BB228,BD228,BF228,BH228,BJ228,BL228,AV228,AX228,BN228,BP228,BR228,BT228,BV228,BX228,BZ228,CB228,CD228,CF228,CH228,CJ228,CL228,CN228,CP228,CR228,CT228,CV228,CX228),5)</f>
        <v>0</v>
      </c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</row>
    <row r="229" spans="1:207" s="2" customFormat="1" ht="15.75" customHeight="1" thickTop="1" thickBot="1" x14ac:dyDescent="0.3">
      <c r="A229" s="3"/>
      <c r="B229" s="92" t="s">
        <v>588</v>
      </c>
      <c r="C229" s="118" t="s">
        <v>417</v>
      </c>
      <c r="D229" s="121" t="s">
        <v>418</v>
      </c>
      <c r="E229" s="122">
        <v>2005</v>
      </c>
      <c r="F229" s="123" t="s">
        <v>361</v>
      </c>
      <c r="G229" s="135"/>
      <c r="H229" s="126"/>
      <c r="I229" s="129"/>
      <c r="J229" s="128"/>
      <c r="K229" s="124"/>
      <c r="L229" s="125"/>
      <c r="M229" s="127"/>
      <c r="N229" s="128"/>
      <c r="O229" s="216"/>
      <c r="P229" s="247"/>
      <c r="Q229" s="139">
        <v>30</v>
      </c>
      <c r="R229" s="227">
        <v>0</v>
      </c>
      <c r="S229" s="124"/>
      <c r="T229" s="125"/>
      <c r="U229" s="127"/>
      <c r="V229" s="128"/>
      <c r="W229" s="135"/>
      <c r="X229" s="126"/>
      <c r="Y229" s="129"/>
      <c r="Z229" s="128"/>
      <c r="AA229" s="216"/>
      <c r="AB229" s="247"/>
      <c r="AC229" s="139"/>
      <c r="AD229" s="227"/>
      <c r="AE229" s="135"/>
      <c r="AF229" s="126"/>
      <c r="AG229" s="129"/>
      <c r="AH229" s="128"/>
      <c r="AI229" s="135"/>
      <c r="AJ229" s="126"/>
      <c r="AK229" s="129"/>
      <c r="AL229" s="130"/>
      <c r="AM229" s="133"/>
      <c r="AN229" s="131"/>
      <c r="AO229" s="129"/>
      <c r="AP229" s="137"/>
      <c r="AQ229" s="216"/>
      <c r="AR229" s="247"/>
      <c r="AS229" s="139"/>
      <c r="AT229" s="227"/>
      <c r="AU229" s="135"/>
      <c r="AV229" s="126"/>
      <c r="AW229" s="129"/>
      <c r="AX229" s="130"/>
      <c r="AY229" s="135"/>
      <c r="AZ229" s="134"/>
      <c r="BA229" s="129">
        <v>63</v>
      </c>
      <c r="BB229" s="130">
        <v>0</v>
      </c>
      <c r="BC229" s="216"/>
      <c r="BD229" s="247"/>
      <c r="BE229" s="139"/>
      <c r="BF229" s="227"/>
      <c r="BG229" s="79"/>
      <c r="BH229" s="80"/>
      <c r="BI229" s="135"/>
      <c r="BJ229" s="136"/>
      <c r="BK229" s="129"/>
      <c r="BL229" s="130"/>
      <c r="BM229" s="135"/>
      <c r="BN229" s="126"/>
      <c r="BO229" s="142"/>
      <c r="BP229" s="132"/>
      <c r="BQ229" s="135"/>
      <c r="BR229" s="134"/>
      <c r="BS229" s="129"/>
      <c r="BT229" s="130"/>
      <c r="BU229" s="79"/>
      <c r="BV229" s="86"/>
      <c r="BW229" s="135"/>
      <c r="BX229" s="134"/>
      <c r="BY229" s="129"/>
      <c r="BZ229" s="130"/>
      <c r="CA229" s="87"/>
      <c r="CB229" s="82"/>
      <c r="CC229" s="154"/>
      <c r="CD229" s="156"/>
      <c r="CE229" s="139"/>
      <c r="CF229" s="132"/>
      <c r="CG229" s="154"/>
      <c r="CH229" s="126"/>
      <c r="CI229" s="142"/>
      <c r="CJ229" s="160"/>
      <c r="CK229" s="174"/>
      <c r="CL229" s="195"/>
      <c r="CM229" s="194"/>
      <c r="CN229" s="163"/>
      <c r="CO229" s="216"/>
      <c r="CP229" s="247">
        <v>0</v>
      </c>
      <c r="CQ229" s="139"/>
      <c r="CR229" s="242">
        <v>0</v>
      </c>
      <c r="CS229" s="174"/>
      <c r="CT229" s="195">
        <v>0</v>
      </c>
      <c r="CU229" s="145"/>
      <c r="CV229" s="163">
        <v>0</v>
      </c>
      <c r="CW229" s="300"/>
      <c r="CX229" s="295"/>
      <c r="CY229" s="90">
        <f>LARGE((H229,J229,X229,Z229,L229,N229,P229,R229,T229,V229,AJ229,AL229,AF229,AH229,AN229,AP229,AR229,AT229,AZ229,BB229,BD229,BF229,BH229,BJ229,BL229,AV229,AX229,BN229,BP229,BR229,BT229,BV229,BX229,BZ229,CB229,CD229,CF229,CH229,CJ229,CL229,CN229,CP229,CR229,CT229,CV229,CX229),1)+LARGE((H229,J229,X229,Z229,L229,N229,P229,R229,T229,V229,AJ229,AL229,AF229,AH229,AN229,AP229,AR229,AT229,AZ229,BB229,BD229,BF229,BH229,BJ229,BL229,AV229,AX229,BN229,BP229,BR229,BT229,BV229,BX229,BZ229,CB229,CD229,CF229,CH229,CJ229,CL229,CN229,CP229,CR229,CT229,CV229,CX229),2)+LARGE((H229,J229,X229,Z229,L229,N229,P229,R229,T229,V229,AJ229,AL229,AF229,AH229,AN229,AP229,AR229,AT229,AZ229,BB229,BD229,BF229,BH229,BJ229,BL229,AV229,AX229,BN229,BP229,BR229,BT229,BV229,BX229,BZ229,CB229,CD229,CF229,CH229,CJ229,CL229,CN229,CP229,CR229,CT229,CV229,CX229),3)+LARGE((H229,J229,X229,Z229,L229,N229,P229,R229,T229,V229,AJ229,AL229,AF229,AH229,AN229,AP229,AR229,AT229,AZ229,BB229,BD229,BF229,BH229,BJ229,BL229,AV229,AX229,BN229,BP229,BR229,BT229,BV229,BX229,BZ229,CB229,CD229,CF229,CH229,CJ229,CL229,CN229,CP229,CR229,CT229,CV229,CX229),4)+LARGE((H229,J229,X229,Z229,L229,N229,P229,R229,T229,V229,AJ229,AL229,AF229,AH229,AN229,AP229,AR229,AT229,AZ229,BB229,BD229,BF229,BH229,BJ229,BL229,AV229,AX229,BN229,BP229,BR229,BT229,BV229,BX229,BZ229,CB229,CD229,CF229,CH229,CJ229,CL229,CN229,CP229,CR229,CT229,CV229,CX229),5)</f>
        <v>0</v>
      </c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</row>
    <row r="230" spans="1:207" s="2" customFormat="1" ht="15.75" customHeight="1" thickTop="1" thickBot="1" x14ac:dyDescent="0.3">
      <c r="A230" s="3"/>
      <c r="B230" s="92" t="s">
        <v>588</v>
      </c>
      <c r="C230" s="118" t="s">
        <v>316</v>
      </c>
      <c r="D230" s="121" t="s">
        <v>317</v>
      </c>
      <c r="E230" s="122">
        <v>2004</v>
      </c>
      <c r="F230" s="123" t="s">
        <v>318</v>
      </c>
      <c r="G230" s="135"/>
      <c r="H230" s="126"/>
      <c r="I230" s="129"/>
      <c r="J230" s="128"/>
      <c r="K230" s="124"/>
      <c r="L230" s="125"/>
      <c r="M230" s="127"/>
      <c r="N230" s="128"/>
      <c r="O230" s="216"/>
      <c r="P230" s="247"/>
      <c r="Q230" s="139"/>
      <c r="R230" s="242"/>
      <c r="S230" s="124"/>
      <c r="T230" s="125"/>
      <c r="U230" s="127"/>
      <c r="V230" s="128"/>
      <c r="W230" s="135"/>
      <c r="X230" s="126"/>
      <c r="Y230" s="129"/>
      <c r="Z230" s="128"/>
      <c r="AA230" s="216"/>
      <c r="AB230" s="247"/>
      <c r="AC230" s="139"/>
      <c r="AD230" s="242"/>
      <c r="AE230" s="135"/>
      <c r="AF230" s="126"/>
      <c r="AG230" s="129"/>
      <c r="AH230" s="128"/>
      <c r="AI230" s="135"/>
      <c r="AJ230" s="126"/>
      <c r="AK230" s="129"/>
      <c r="AL230" s="130"/>
      <c r="AM230" s="133"/>
      <c r="AN230" s="131"/>
      <c r="AO230" s="129"/>
      <c r="AP230" s="137"/>
      <c r="AQ230" s="216"/>
      <c r="AR230" s="247"/>
      <c r="AS230" s="139"/>
      <c r="AT230" s="242"/>
      <c r="AU230" s="135"/>
      <c r="AV230" s="126"/>
      <c r="AW230" s="129"/>
      <c r="AX230" s="130"/>
      <c r="AY230" s="135"/>
      <c r="AZ230" s="134"/>
      <c r="BA230" s="129"/>
      <c r="BB230" s="130"/>
      <c r="BC230" s="216"/>
      <c r="BD230" s="247"/>
      <c r="BE230" s="139"/>
      <c r="BF230" s="242"/>
      <c r="BG230" s="79"/>
      <c r="BH230" s="80"/>
      <c r="BI230" s="135"/>
      <c r="BJ230" s="136"/>
      <c r="BK230" s="129"/>
      <c r="BL230" s="130"/>
      <c r="BM230" s="135"/>
      <c r="BN230" s="126"/>
      <c r="BO230" s="142"/>
      <c r="BP230" s="132"/>
      <c r="BQ230" s="135"/>
      <c r="BR230" s="134"/>
      <c r="BS230" s="129"/>
      <c r="BT230" s="130"/>
      <c r="BU230" s="79"/>
      <c r="BV230" s="86"/>
      <c r="BW230" s="135"/>
      <c r="BX230" s="134"/>
      <c r="BY230" s="129"/>
      <c r="BZ230" s="130"/>
      <c r="CA230" s="87"/>
      <c r="CB230" s="82"/>
      <c r="CC230" s="154"/>
      <c r="CD230" s="155"/>
      <c r="CE230" s="139">
        <v>36</v>
      </c>
      <c r="CF230" s="132">
        <v>0</v>
      </c>
      <c r="CG230" s="154"/>
      <c r="CH230" s="126"/>
      <c r="CI230" s="142"/>
      <c r="CJ230" s="132"/>
      <c r="CK230" s="174"/>
      <c r="CL230" s="195"/>
      <c r="CM230" s="194"/>
      <c r="CN230" s="163"/>
      <c r="CO230" s="216"/>
      <c r="CP230" s="247">
        <v>0</v>
      </c>
      <c r="CQ230" s="139"/>
      <c r="CR230" s="242">
        <v>0</v>
      </c>
      <c r="CS230" s="174"/>
      <c r="CT230" s="195">
        <v>0</v>
      </c>
      <c r="CU230" s="139"/>
      <c r="CV230" s="163">
        <v>0</v>
      </c>
      <c r="CW230" s="300"/>
      <c r="CX230" s="295"/>
      <c r="CY230" s="90">
        <f>LARGE((H230,J230,X230,Z230,L230,N230,P230,R230,T230,V230,AJ230,AL230,AF230,AH230,AN230,AP230,AR230,AT230,AZ230,BB230,BD230,BF230,BH230,BJ230,BL230,AV230,AX230,BN230,BP230,BR230,BT230,BV230,BX230,BZ230,CB230,CD230,CF230,CH230,CJ230,CL230,CN230,CP230,CR230,CT230,CV230,CX230),1)+LARGE((H230,J230,X230,Z230,L230,N230,P230,R230,T230,V230,AJ230,AL230,AF230,AH230,AN230,AP230,AR230,AT230,AZ230,BB230,BD230,BF230,BH230,BJ230,BL230,AV230,AX230,BN230,BP230,BR230,BT230,BV230,BX230,BZ230,CB230,CD230,CF230,CH230,CJ230,CL230,CN230,CP230,CR230,CT230,CV230,CX230),2)+LARGE((H230,J230,X230,Z230,L230,N230,P230,R230,T230,V230,AJ230,AL230,AF230,AH230,AN230,AP230,AR230,AT230,AZ230,BB230,BD230,BF230,BH230,BJ230,BL230,AV230,AX230,BN230,BP230,BR230,BT230,BV230,BX230,BZ230,CB230,CD230,CF230,CH230,CJ230,CL230,CN230,CP230,CR230,CT230,CV230,CX230),3)+LARGE((H230,J230,X230,Z230,L230,N230,P230,R230,T230,V230,AJ230,AL230,AF230,AH230,AN230,AP230,AR230,AT230,AZ230,BB230,BD230,BF230,BH230,BJ230,BL230,AV230,AX230,BN230,BP230,BR230,BT230,BV230,BX230,BZ230,CB230,CD230,CF230,CH230,CJ230,CL230,CN230,CP230,CR230,CT230,CV230,CX230),4)+LARGE((H230,J230,X230,Z230,L230,N230,P230,R230,T230,V230,AJ230,AL230,AF230,AH230,AN230,AP230,AR230,AT230,AZ230,BB230,BD230,BF230,BH230,BJ230,BL230,AV230,AX230,BN230,BP230,BR230,BT230,BV230,BX230,BZ230,CB230,CD230,CF230,CH230,CJ230,CL230,CN230,CP230,CR230,CT230,CV230,CX230),5)</f>
        <v>0</v>
      </c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</row>
    <row r="231" spans="1:207" s="2" customFormat="1" ht="15.75" customHeight="1" thickTop="1" thickBot="1" x14ac:dyDescent="0.3">
      <c r="A231" s="3"/>
      <c r="B231" s="92" t="s">
        <v>588</v>
      </c>
      <c r="C231" s="118" t="s">
        <v>552</v>
      </c>
      <c r="D231" s="121" t="s">
        <v>553</v>
      </c>
      <c r="E231" s="122">
        <v>2004</v>
      </c>
      <c r="F231" s="123" t="s">
        <v>284</v>
      </c>
      <c r="G231" s="135"/>
      <c r="H231" s="126"/>
      <c r="I231" s="129"/>
      <c r="J231" s="128"/>
      <c r="K231" s="124"/>
      <c r="L231" s="125"/>
      <c r="M231" s="127"/>
      <c r="N231" s="128"/>
      <c r="O231" s="216">
        <v>23</v>
      </c>
      <c r="P231" s="224">
        <v>0</v>
      </c>
      <c r="Q231" s="139"/>
      <c r="R231" s="242"/>
      <c r="S231" s="124"/>
      <c r="T231" s="125"/>
      <c r="U231" s="127"/>
      <c r="V231" s="128"/>
      <c r="W231" s="135"/>
      <c r="X231" s="126"/>
      <c r="Y231" s="129"/>
      <c r="Z231" s="128"/>
      <c r="AA231" s="216"/>
      <c r="AB231" s="224"/>
      <c r="AC231" s="139"/>
      <c r="AD231" s="242"/>
      <c r="AE231" s="135"/>
      <c r="AF231" s="126"/>
      <c r="AG231" s="129"/>
      <c r="AH231" s="128"/>
      <c r="AI231" s="135"/>
      <c r="AJ231" s="126"/>
      <c r="AK231" s="129"/>
      <c r="AL231" s="130"/>
      <c r="AM231" s="133"/>
      <c r="AN231" s="131"/>
      <c r="AO231" s="129"/>
      <c r="AP231" s="137"/>
      <c r="AQ231" s="216"/>
      <c r="AR231" s="224"/>
      <c r="AS231" s="139"/>
      <c r="AT231" s="242"/>
      <c r="AU231" s="135"/>
      <c r="AV231" s="126"/>
      <c r="AW231" s="129"/>
      <c r="AX231" s="130"/>
      <c r="AY231" s="135"/>
      <c r="AZ231" s="134"/>
      <c r="BA231" s="129">
        <v>52</v>
      </c>
      <c r="BB231" s="130">
        <v>0</v>
      </c>
      <c r="BC231" s="216"/>
      <c r="BD231" s="224"/>
      <c r="BE231" s="139"/>
      <c r="BF231" s="242"/>
      <c r="BG231" s="79"/>
      <c r="BH231" s="80"/>
      <c r="BI231" s="135"/>
      <c r="BJ231" s="136"/>
      <c r="BK231" s="129"/>
      <c r="BL231" s="130"/>
      <c r="BM231" s="135"/>
      <c r="BN231" s="126"/>
      <c r="BO231" s="142"/>
      <c r="BP231" s="132"/>
      <c r="BQ231" s="135"/>
      <c r="BR231" s="134"/>
      <c r="BS231" s="129"/>
      <c r="BT231" s="130"/>
      <c r="BU231" s="79"/>
      <c r="BV231" s="86"/>
      <c r="BW231" s="135"/>
      <c r="BX231" s="134"/>
      <c r="BY231" s="129"/>
      <c r="BZ231" s="130"/>
      <c r="CA231" s="87"/>
      <c r="CB231" s="82"/>
      <c r="CC231" s="154"/>
      <c r="CD231" s="156"/>
      <c r="CE231" s="139"/>
      <c r="CF231" s="160"/>
      <c r="CG231" s="154"/>
      <c r="CH231" s="126"/>
      <c r="CI231" s="142"/>
      <c r="CJ231" s="160"/>
      <c r="CK231" s="174"/>
      <c r="CL231" s="195"/>
      <c r="CM231" s="194"/>
      <c r="CN231" s="163"/>
      <c r="CO231" s="216"/>
      <c r="CP231" s="247">
        <v>0</v>
      </c>
      <c r="CQ231" s="139"/>
      <c r="CR231" s="242">
        <v>0</v>
      </c>
      <c r="CS231" s="174"/>
      <c r="CT231" s="195">
        <v>0</v>
      </c>
      <c r="CU231" s="145"/>
      <c r="CV231" s="163">
        <v>0</v>
      </c>
      <c r="CW231" s="300"/>
      <c r="CX231" s="295"/>
      <c r="CY231" s="90">
        <f>LARGE((H231,J231,X231,Z231,L231,N231,P231,R231,T231,V231,AJ231,AL231,AF231,AH231,AN231,AP231,AR231,AT231,AZ231,BB231,BD231,BF231,BH231,BJ231,BL231,AV231,AX231,BN231,BP231,BR231,BT231,BV231,BX231,BZ231,CB231,CD231,CF231,CH231,CJ231,CL231,CN231,CP231,CR231,CT231,CV231,CX231),1)+LARGE((H231,J231,X231,Z231,L231,N231,P231,R231,T231,V231,AJ231,AL231,AF231,AH231,AN231,AP231,AR231,AT231,AZ231,BB231,BD231,BF231,BH231,BJ231,BL231,AV231,AX231,BN231,BP231,BR231,BT231,BV231,BX231,BZ231,CB231,CD231,CF231,CH231,CJ231,CL231,CN231,CP231,CR231,CT231,CV231,CX231),2)+LARGE((H231,J231,X231,Z231,L231,N231,P231,R231,T231,V231,AJ231,AL231,AF231,AH231,AN231,AP231,AR231,AT231,AZ231,BB231,BD231,BF231,BH231,BJ231,BL231,AV231,AX231,BN231,BP231,BR231,BT231,BV231,BX231,BZ231,CB231,CD231,CF231,CH231,CJ231,CL231,CN231,CP231,CR231,CT231,CV231,CX231),3)+LARGE((H231,J231,X231,Z231,L231,N231,P231,R231,T231,V231,AJ231,AL231,AF231,AH231,AN231,AP231,AR231,AT231,AZ231,BB231,BD231,BF231,BH231,BJ231,BL231,AV231,AX231,BN231,BP231,BR231,BT231,BV231,BX231,BZ231,CB231,CD231,CF231,CH231,CJ231,CL231,CN231,CP231,CR231,CT231,CV231,CX231),4)+LARGE((H231,J231,X231,Z231,L231,N231,P231,R231,T231,V231,AJ231,AL231,AF231,AH231,AN231,AP231,AR231,AT231,AZ231,BB231,BD231,BF231,BH231,BJ231,BL231,AV231,AX231,BN231,BP231,BR231,BT231,BV231,BX231,BZ231,CB231,CD231,CF231,CH231,CJ231,CL231,CN231,CP231,CR231,CT231,CV231,CX231),5)</f>
        <v>0</v>
      </c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</row>
    <row r="232" spans="1:207" s="2" customFormat="1" ht="15.75" customHeight="1" thickTop="1" thickBot="1" x14ac:dyDescent="0.3">
      <c r="A232" s="3"/>
      <c r="B232" s="92" t="s">
        <v>588</v>
      </c>
      <c r="C232" s="118" t="s">
        <v>303</v>
      </c>
      <c r="D232" s="121" t="s">
        <v>304</v>
      </c>
      <c r="E232" s="122">
        <v>2004</v>
      </c>
      <c r="F232" s="123" t="s">
        <v>305</v>
      </c>
      <c r="G232" s="135"/>
      <c r="H232" s="126"/>
      <c r="I232" s="129"/>
      <c r="J232" s="128"/>
      <c r="K232" s="124"/>
      <c r="L232" s="125"/>
      <c r="M232" s="127"/>
      <c r="N232" s="128"/>
      <c r="O232" s="216"/>
      <c r="P232" s="247"/>
      <c r="Q232" s="139"/>
      <c r="R232" s="242"/>
      <c r="S232" s="124"/>
      <c r="T232" s="125"/>
      <c r="U232" s="127"/>
      <c r="V232" s="128"/>
      <c r="W232" s="135"/>
      <c r="X232" s="126"/>
      <c r="Y232" s="129"/>
      <c r="Z232" s="128"/>
      <c r="AA232" s="216"/>
      <c r="AB232" s="247"/>
      <c r="AC232" s="139"/>
      <c r="AD232" s="242"/>
      <c r="AE232" s="135"/>
      <c r="AF232" s="126"/>
      <c r="AG232" s="129"/>
      <c r="AH232" s="128"/>
      <c r="AI232" s="135"/>
      <c r="AJ232" s="126"/>
      <c r="AK232" s="129">
        <v>18</v>
      </c>
      <c r="AL232" s="130">
        <v>0</v>
      </c>
      <c r="AM232" s="133">
        <v>65</v>
      </c>
      <c r="AN232" s="131">
        <v>0</v>
      </c>
      <c r="AO232" s="129"/>
      <c r="AP232" s="137"/>
      <c r="AQ232" s="216"/>
      <c r="AR232" s="247"/>
      <c r="AS232" s="139"/>
      <c r="AT232" s="242"/>
      <c r="AU232" s="135"/>
      <c r="AV232" s="126"/>
      <c r="AW232" s="129"/>
      <c r="AX232" s="130"/>
      <c r="AY232" s="135"/>
      <c r="AZ232" s="134"/>
      <c r="BA232" s="129"/>
      <c r="BB232" s="130"/>
      <c r="BC232" s="216"/>
      <c r="BD232" s="247"/>
      <c r="BE232" s="139"/>
      <c r="BF232" s="242"/>
      <c r="BG232" s="79"/>
      <c r="BH232" s="80"/>
      <c r="BI232" s="135"/>
      <c r="BJ232" s="136"/>
      <c r="BK232" s="129"/>
      <c r="BL232" s="130"/>
      <c r="BM232" s="135"/>
      <c r="BN232" s="126"/>
      <c r="BO232" s="142"/>
      <c r="BP232" s="132"/>
      <c r="BQ232" s="135"/>
      <c r="BR232" s="134"/>
      <c r="BS232" s="129"/>
      <c r="BT232" s="130"/>
      <c r="BU232" s="79"/>
      <c r="BV232" s="86"/>
      <c r="BW232" s="135"/>
      <c r="BX232" s="441"/>
      <c r="BY232" s="129"/>
      <c r="BZ232" s="130"/>
      <c r="CA232" s="87"/>
      <c r="CB232" s="82"/>
      <c r="CC232" s="154"/>
      <c r="CD232" s="155"/>
      <c r="CE232" s="139"/>
      <c r="CF232" s="160"/>
      <c r="CG232" s="154"/>
      <c r="CH232" s="126"/>
      <c r="CI232" s="142"/>
      <c r="CJ232" s="144"/>
      <c r="CK232" s="174"/>
      <c r="CL232" s="195">
        <v>0</v>
      </c>
      <c r="CM232" s="194"/>
      <c r="CN232" s="163">
        <v>0</v>
      </c>
      <c r="CO232" s="216"/>
      <c r="CP232" s="247">
        <v>0</v>
      </c>
      <c r="CQ232" s="139"/>
      <c r="CR232" s="242">
        <v>0</v>
      </c>
      <c r="CS232" s="174"/>
      <c r="CT232" s="195">
        <v>0</v>
      </c>
      <c r="CU232" s="194"/>
      <c r="CV232" s="163">
        <v>0</v>
      </c>
      <c r="CW232" s="300"/>
      <c r="CX232" s="295"/>
      <c r="CY232" s="90">
        <f>LARGE((H232,J232,X232,Z232,L232,N232,P232,R232,T232,V232,AJ232,AL232,AF232,AH232,AN232,AP232,AR232,AT232,AZ232,BB232,BD232,BF232,BH232,BJ232,BL232,AV232,AX232,BN232,BP232,BR232,BT232,BV232,BX232,BZ232,CB232,CD232,CF232,CH232,CJ232,CL232,CN232,CP232,CR232,CT232,CV232,CX232),1)+LARGE((H232,J232,X232,Z232,L232,N232,P232,R232,T232,V232,AJ232,AL232,AF232,AH232,AN232,AP232,AR232,AT232,AZ232,BB232,BD232,BF232,BH232,BJ232,BL232,AV232,AX232,BN232,BP232,BR232,BT232,BV232,BX232,BZ232,CB232,CD232,CF232,CH232,CJ232,CL232,CN232,CP232,CR232,CT232,CV232,CX232),2)+LARGE((H232,J232,X232,Z232,L232,N232,P232,R232,T232,V232,AJ232,AL232,AF232,AH232,AN232,AP232,AR232,AT232,AZ232,BB232,BD232,BF232,BH232,BJ232,BL232,AV232,AX232,BN232,BP232,BR232,BT232,BV232,BX232,BZ232,CB232,CD232,CF232,CH232,CJ232,CL232,CN232,CP232,CR232,CT232,CV232,CX232),3)+LARGE((H232,J232,X232,Z232,L232,N232,P232,R232,T232,V232,AJ232,AL232,AF232,AH232,AN232,AP232,AR232,AT232,AZ232,BB232,BD232,BF232,BH232,BJ232,BL232,AV232,AX232,BN232,BP232,BR232,BT232,BV232,BX232,BZ232,CB232,CD232,CF232,CH232,CJ232,CL232,CN232,CP232,CR232,CT232,CV232,CX232),4)+LARGE((H232,J232,X232,Z232,L232,N232,P232,R232,T232,V232,AJ232,AL232,AF232,AH232,AN232,AP232,AR232,AT232,AZ232,BB232,BD232,BF232,BH232,BJ232,BL232,AV232,AX232,BN232,BP232,BR232,BT232,BV232,BX232,BZ232,CB232,CD232,CF232,CH232,CJ232,CL232,CN232,CP232,CR232,CT232,CV232,CX232),5)</f>
        <v>0</v>
      </c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</row>
    <row r="233" spans="1:207" s="2" customFormat="1" ht="15.75" customHeight="1" thickTop="1" thickBot="1" x14ac:dyDescent="0.3">
      <c r="A233" s="3"/>
      <c r="B233" s="92" t="s">
        <v>588</v>
      </c>
      <c r="C233" s="118" t="s">
        <v>319</v>
      </c>
      <c r="D233" s="121" t="s">
        <v>320</v>
      </c>
      <c r="E233" s="122">
        <v>2004</v>
      </c>
      <c r="F233" s="123" t="s">
        <v>28</v>
      </c>
      <c r="G233" s="135"/>
      <c r="H233" s="126"/>
      <c r="I233" s="129"/>
      <c r="J233" s="128"/>
      <c r="K233" s="124"/>
      <c r="L233" s="125"/>
      <c r="M233" s="127"/>
      <c r="N233" s="128"/>
      <c r="O233" s="216"/>
      <c r="P233" s="247"/>
      <c r="Q233" s="139"/>
      <c r="R233" s="242"/>
      <c r="S233" s="124"/>
      <c r="T233" s="125"/>
      <c r="U233" s="127"/>
      <c r="V233" s="128"/>
      <c r="W233" s="135"/>
      <c r="X233" s="126"/>
      <c r="Y233" s="129"/>
      <c r="Z233" s="128"/>
      <c r="AA233" s="216"/>
      <c r="AB233" s="247"/>
      <c r="AC233" s="139"/>
      <c r="AD233" s="242"/>
      <c r="AE233" s="135"/>
      <c r="AF233" s="126"/>
      <c r="AG233" s="129"/>
      <c r="AH233" s="128"/>
      <c r="AI233" s="135"/>
      <c r="AJ233" s="126"/>
      <c r="AK233" s="129"/>
      <c r="AL233" s="130"/>
      <c r="AM233" s="133"/>
      <c r="AN233" s="131"/>
      <c r="AO233" s="129"/>
      <c r="AP233" s="137"/>
      <c r="AQ233" s="216"/>
      <c r="AR233" s="247"/>
      <c r="AS233" s="139"/>
      <c r="AT233" s="242"/>
      <c r="AU233" s="135"/>
      <c r="AV233" s="126"/>
      <c r="AW233" s="129"/>
      <c r="AX233" s="130"/>
      <c r="AY233" s="135"/>
      <c r="AZ233" s="134"/>
      <c r="BA233" s="129"/>
      <c r="BB233" s="130"/>
      <c r="BC233" s="216"/>
      <c r="BD233" s="247"/>
      <c r="BE233" s="139"/>
      <c r="BF233" s="242"/>
      <c r="BG233" s="79"/>
      <c r="BH233" s="80"/>
      <c r="BI233" s="135"/>
      <c r="BJ233" s="136"/>
      <c r="BK233" s="129"/>
      <c r="BL233" s="130"/>
      <c r="BM233" s="135"/>
      <c r="BN233" s="126"/>
      <c r="BO233" s="142"/>
      <c r="BP233" s="132"/>
      <c r="BQ233" s="135"/>
      <c r="BR233" s="134"/>
      <c r="BS233" s="129"/>
      <c r="BT233" s="130"/>
      <c r="BU233" s="79"/>
      <c r="BV233" s="86"/>
      <c r="BW233" s="135"/>
      <c r="BX233" s="134"/>
      <c r="BY233" s="129"/>
      <c r="BZ233" s="130"/>
      <c r="CA233" s="87"/>
      <c r="CB233" s="82"/>
      <c r="CC233" s="154"/>
      <c r="CD233" s="155"/>
      <c r="CE233" s="139">
        <v>39</v>
      </c>
      <c r="CF233" s="132">
        <v>0</v>
      </c>
      <c r="CG233" s="154"/>
      <c r="CH233" s="126"/>
      <c r="CI233" s="142"/>
      <c r="CJ233" s="132"/>
      <c r="CK233" s="174"/>
      <c r="CL233" s="195"/>
      <c r="CM233" s="194"/>
      <c r="CN233" s="163">
        <v>0</v>
      </c>
      <c r="CO233" s="216"/>
      <c r="CP233" s="247">
        <v>0</v>
      </c>
      <c r="CQ233" s="139"/>
      <c r="CR233" s="242">
        <v>0</v>
      </c>
      <c r="CS233" s="174"/>
      <c r="CT233" s="195">
        <v>0</v>
      </c>
      <c r="CU233" s="139"/>
      <c r="CV233" s="163">
        <v>0</v>
      </c>
      <c r="CW233" s="300"/>
      <c r="CX233" s="295"/>
      <c r="CY233" s="90">
        <f>LARGE((H233,J233,X233,Z233,L233,N233,P233,R233,T233,V233,AJ233,AL233,AF233,AH233,AN233,AP233,AR233,AT233,AZ233,BB233,BD233,BF233,BH233,BJ233,BL233,AV233,AX233,BN233,BP233,BR233,BT233,BV233,BX233,BZ233,CB233,CD233,CF233,CH233,CJ233,CL233,CN233,CP233,CR233,CT233,CV233,CX233),1)+LARGE((H233,J233,X233,Z233,L233,N233,P233,R233,T233,V233,AJ233,AL233,AF233,AH233,AN233,AP233,AR233,AT233,AZ233,BB233,BD233,BF233,BH233,BJ233,BL233,AV233,AX233,BN233,BP233,BR233,BT233,BV233,BX233,BZ233,CB233,CD233,CF233,CH233,CJ233,CL233,CN233,CP233,CR233,CT233,CV233,CX233),2)+LARGE((H233,J233,X233,Z233,L233,N233,P233,R233,T233,V233,AJ233,AL233,AF233,AH233,AN233,AP233,AR233,AT233,AZ233,BB233,BD233,BF233,BH233,BJ233,BL233,AV233,AX233,BN233,BP233,BR233,BT233,BV233,BX233,BZ233,CB233,CD233,CF233,CH233,CJ233,CL233,CN233,CP233,CR233,CT233,CV233,CX233),3)+LARGE((H233,J233,X233,Z233,L233,N233,P233,R233,T233,V233,AJ233,AL233,AF233,AH233,AN233,AP233,AR233,AT233,AZ233,BB233,BD233,BF233,BH233,BJ233,BL233,AV233,AX233,BN233,BP233,BR233,BT233,BV233,BX233,BZ233,CB233,CD233,CF233,CH233,CJ233,CL233,CN233,CP233,CR233,CT233,CV233,CX233),4)+LARGE((H233,J233,X233,Z233,L233,N233,P233,R233,T233,V233,AJ233,AL233,AF233,AH233,AN233,AP233,AR233,AT233,AZ233,BB233,BD233,BF233,BH233,BJ233,BL233,AV233,AX233,BN233,BP233,BR233,BT233,BV233,BX233,BZ233,CB233,CD233,CF233,CH233,CJ233,CL233,CN233,CP233,CR233,CT233,CV233,CX233),5)</f>
        <v>0</v>
      </c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</row>
    <row r="234" spans="1:207" s="2" customFormat="1" ht="15.75" customHeight="1" thickTop="1" thickBot="1" x14ac:dyDescent="0.3">
      <c r="A234" s="3"/>
      <c r="B234" s="92" t="s">
        <v>588</v>
      </c>
      <c r="C234" s="259" t="s">
        <v>464</v>
      </c>
      <c r="D234" s="260" t="s">
        <v>70</v>
      </c>
      <c r="E234" s="261">
        <v>2007</v>
      </c>
      <c r="F234" s="262" t="s">
        <v>42</v>
      </c>
      <c r="G234" s="135"/>
      <c r="H234" s="126"/>
      <c r="I234" s="129"/>
      <c r="J234" s="128"/>
      <c r="K234" s="124"/>
      <c r="L234" s="125"/>
      <c r="M234" s="127"/>
      <c r="N234" s="128"/>
      <c r="O234" s="174"/>
      <c r="P234" s="247"/>
      <c r="Q234" s="139"/>
      <c r="R234" s="242"/>
      <c r="S234" s="124"/>
      <c r="T234" s="125"/>
      <c r="U234" s="127"/>
      <c r="V234" s="128"/>
      <c r="W234" s="135"/>
      <c r="X234" s="126"/>
      <c r="Y234" s="129"/>
      <c r="Z234" s="128"/>
      <c r="AA234" s="174"/>
      <c r="AB234" s="247"/>
      <c r="AC234" s="139">
        <v>24</v>
      </c>
      <c r="AD234" s="227">
        <v>0</v>
      </c>
      <c r="AE234" s="135"/>
      <c r="AF234" s="126"/>
      <c r="AG234" s="129"/>
      <c r="AH234" s="128"/>
      <c r="AI234" s="135"/>
      <c r="AJ234" s="126"/>
      <c r="AK234" s="129"/>
      <c r="AL234" s="130"/>
      <c r="AM234" s="133"/>
      <c r="AN234" s="131"/>
      <c r="AO234" s="129"/>
      <c r="AP234" s="137"/>
      <c r="AQ234" s="174"/>
      <c r="AR234" s="247"/>
      <c r="AS234" s="139"/>
      <c r="AT234" s="227"/>
      <c r="AU234" s="135"/>
      <c r="AV234" s="126"/>
      <c r="AW234" s="129"/>
      <c r="AX234" s="130"/>
      <c r="AY234" s="135"/>
      <c r="AZ234" s="134"/>
      <c r="BA234" s="129"/>
      <c r="BB234" s="130"/>
      <c r="BC234" s="174"/>
      <c r="BD234" s="247"/>
      <c r="BE234" s="139"/>
      <c r="BF234" s="227"/>
      <c r="BG234" s="79"/>
      <c r="BH234" s="84"/>
      <c r="BI234" s="135"/>
      <c r="BJ234" s="136"/>
      <c r="BK234" s="129"/>
      <c r="BL234" s="130"/>
      <c r="BM234" s="135"/>
      <c r="BN234" s="323"/>
      <c r="BO234" s="142"/>
      <c r="BP234" s="132"/>
      <c r="BQ234" s="135"/>
      <c r="BR234" s="134"/>
      <c r="BS234" s="129"/>
      <c r="BT234" s="130"/>
      <c r="BU234" s="79"/>
      <c r="BV234" s="80"/>
      <c r="BW234" s="135"/>
      <c r="BX234" s="134"/>
      <c r="BY234" s="129"/>
      <c r="BZ234" s="130"/>
      <c r="CA234" s="87"/>
      <c r="CB234" s="82"/>
      <c r="CC234" s="154"/>
      <c r="CD234" s="155"/>
      <c r="CE234" s="139"/>
      <c r="CF234" s="132"/>
      <c r="CG234" s="154"/>
      <c r="CH234" s="126"/>
      <c r="CI234" s="142"/>
      <c r="CJ234" s="144"/>
      <c r="CK234" s="174"/>
      <c r="CL234" s="195">
        <v>0</v>
      </c>
      <c r="CM234" s="194"/>
      <c r="CN234" s="163">
        <v>0</v>
      </c>
      <c r="CO234" s="174"/>
      <c r="CP234" s="247">
        <v>0</v>
      </c>
      <c r="CQ234" s="139"/>
      <c r="CR234" s="242"/>
      <c r="CS234" s="174"/>
      <c r="CT234" s="195">
        <v>0</v>
      </c>
      <c r="CU234" s="145"/>
      <c r="CV234" s="163">
        <v>0</v>
      </c>
      <c r="CW234" s="300"/>
      <c r="CX234" s="295">
        <v>0</v>
      </c>
      <c r="CY234" s="90">
        <f>LARGE((H234,J234,X234,Z234,L234,N234,P234,R234,T234,V234,AJ234,AL234,AF234,AH234,AN234,AP234,AR234,AT234,AZ234,BB234,BD234,BF234,BH234,BJ234,BL234,AV234,AX234,BN234,BP234,BR234,BT234,BV234,BX234,BZ234,CB234,CD234,CF234,CH234,CJ234,CL234,CN234,CP234,CR234,CT234,CV234,CX234),1)+LARGE((H234,J234,X234,Z234,L234,N234,P234,R234,T234,V234,AJ234,AL234,AF234,AH234,AN234,AP234,AR234,AT234,AZ234,BB234,BD234,BF234,BH234,BJ234,BL234,AV234,AX234,BN234,BP234,BR234,BT234,BV234,BX234,BZ234,CB234,CD234,CF234,CH234,CJ234,CL234,CN234,CP234,CR234,CT234,CV234,CX234),2)+LARGE((H234,J234,X234,Z234,L234,N234,P234,R234,T234,V234,AJ234,AL234,AF234,AH234,AN234,AP234,AR234,AT234,AZ234,BB234,BD234,BF234,BH234,BJ234,BL234,AV234,AX234,BN234,BP234,BR234,BT234,BV234,BX234,BZ234,CB234,CD234,CF234,CH234,CJ234,CL234,CN234,CP234,CR234,CT234,CV234,CX234),3)+LARGE((H234,J234,X234,Z234,L234,N234,P234,R234,T234,V234,AJ234,AL234,AF234,AH234,AN234,AP234,AR234,AT234,AZ234,BB234,BD234,BF234,BH234,BJ234,BL234,AV234,AX234,BN234,BP234,BR234,BT234,BV234,BX234,BZ234,CB234,CD234,CF234,CH234,CJ234,CL234,CN234,CP234,CR234,CT234,CV234,CX234),4)+LARGE((H234,J234,X234,Z234,L234,N234,P234,R234,T234,V234,AJ234,AL234,AF234,AH234,AN234,AP234,AR234,AT234,AZ234,BB234,BD234,BF234,BH234,BJ234,BL234,AV234,AX234,BN234,BP234,BR234,BT234,BV234,BX234,BZ234,CB234,CD234,CF234,CH234,CJ234,CL234,CN234,CP234,CR234,CT234,CV234,CX234),5)</f>
        <v>0</v>
      </c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</row>
    <row r="235" spans="1:207" s="2" customFormat="1" ht="15.75" customHeight="1" thickTop="1" thickBot="1" x14ac:dyDescent="0.3">
      <c r="A235" s="3"/>
      <c r="B235" s="92" t="s">
        <v>588</v>
      </c>
      <c r="C235" s="119" t="s">
        <v>539</v>
      </c>
      <c r="D235" s="115" t="s">
        <v>31</v>
      </c>
      <c r="E235" s="116">
        <v>2003</v>
      </c>
      <c r="F235" s="117" t="s">
        <v>348</v>
      </c>
      <c r="G235" s="135"/>
      <c r="H235" s="126"/>
      <c r="I235" s="129"/>
      <c r="J235" s="128"/>
      <c r="K235" s="124"/>
      <c r="L235" s="125"/>
      <c r="M235" s="127"/>
      <c r="N235" s="128"/>
      <c r="O235" s="174"/>
      <c r="P235" s="247"/>
      <c r="Q235" s="139"/>
      <c r="R235" s="242"/>
      <c r="S235" s="124"/>
      <c r="T235" s="125"/>
      <c r="U235" s="127"/>
      <c r="V235" s="128"/>
      <c r="W235" s="135"/>
      <c r="X235" s="126"/>
      <c r="Y235" s="129"/>
      <c r="Z235" s="128"/>
      <c r="AA235" s="174"/>
      <c r="AB235" s="247"/>
      <c r="AC235" s="139"/>
      <c r="AD235" s="227"/>
      <c r="AE235" s="135"/>
      <c r="AF235" s="126"/>
      <c r="AG235" s="129"/>
      <c r="AH235" s="128"/>
      <c r="AI235" s="135"/>
      <c r="AJ235" s="126"/>
      <c r="AK235" s="129"/>
      <c r="AL235" s="130"/>
      <c r="AM235" s="133"/>
      <c r="AN235" s="131"/>
      <c r="AO235" s="129"/>
      <c r="AP235" s="137"/>
      <c r="AQ235" s="174"/>
      <c r="AR235" s="247"/>
      <c r="AS235" s="139"/>
      <c r="AT235" s="227"/>
      <c r="AU235" s="135"/>
      <c r="AV235" s="126"/>
      <c r="AW235" s="129"/>
      <c r="AX235" s="130"/>
      <c r="AY235" s="135">
        <v>60</v>
      </c>
      <c r="AZ235" s="134">
        <v>0</v>
      </c>
      <c r="BA235" s="129"/>
      <c r="BB235" s="130"/>
      <c r="BC235" s="174"/>
      <c r="BD235" s="247"/>
      <c r="BE235" s="139"/>
      <c r="BF235" s="227"/>
      <c r="BG235" s="79"/>
      <c r="BH235" s="80"/>
      <c r="BI235" s="135"/>
      <c r="BJ235" s="136"/>
      <c r="BK235" s="129"/>
      <c r="BL235" s="130"/>
      <c r="BM235" s="135"/>
      <c r="BN235" s="126"/>
      <c r="BO235" s="142"/>
      <c r="BP235" s="132"/>
      <c r="BQ235" s="135"/>
      <c r="BR235" s="134"/>
      <c r="BS235" s="129"/>
      <c r="BT235" s="130"/>
      <c r="BU235" s="79"/>
      <c r="BV235" s="86"/>
      <c r="BW235" s="135"/>
      <c r="BX235" s="134"/>
      <c r="BY235" s="129"/>
      <c r="BZ235" s="130"/>
      <c r="CA235" s="87"/>
      <c r="CB235" s="82"/>
      <c r="CC235" s="154"/>
      <c r="CD235" s="155"/>
      <c r="CE235" s="139"/>
      <c r="CF235" s="132"/>
      <c r="CG235" s="154"/>
      <c r="CH235" s="126"/>
      <c r="CI235" s="142"/>
      <c r="CJ235" s="144"/>
      <c r="CK235" s="174"/>
      <c r="CL235" s="195"/>
      <c r="CM235" s="194"/>
      <c r="CN235" s="163"/>
      <c r="CO235" s="174"/>
      <c r="CP235" s="247"/>
      <c r="CQ235" s="139"/>
      <c r="CR235" s="242">
        <v>0</v>
      </c>
      <c r="CS235" s="174"/>
      <c r="CT235" s="195">
        <v>0</v>
      </c>
      <c r="CU235" s="145"/>
      <c r="CV235" s="163">
        <v>0</v>
      </c>
      <c r="CW235" s="300"/>
      <c r="CX235" s="295">
        <v>0</v>
      </c>
      <c r="CY235" s="90">
        <f>LARGE((H235,J235,X235,Z235,L235,N235,P235,R235,T235,V235,AJ235,AL235,AF235,AH235,AN235,AP235,AR235,AT235,AZ235,BB235,BD235,BF235,BH235,BJ235,BL235,AV235,AX235,BN235,BP235,BR235,BT235,BV235,BX235,BZ235,CB235,CD235,CF235,CH235,CJ235,CL235,CN235,CP235,CR235,CT235,CV235,CX235),1)+LARGE((H235,J235,X235,Z235,L235,N235,P235,R235,T235,V235,AJ235,AL235,AF235,AH235,AN235,AP235,AR235,AT235,AZ235,BB235,BD235,BF235,BH235,BJ235,BL235,AV235,AX235,BN235,BP235,BR235,BT235,BV235,BX235,BZ235,CB235,CD235,CF235,CH235,CJ235,CL235,CN235,CP235,CR235,CT235,CV235,CX235),2)+LARGE((H235,J235,X235,Z235,L235,N235,P235,R235,T235,V235,AJ235,AL235,AF235,AH235,AN235,AP235,AR235,AT235,AZ235,BB235,BD235,BF235,BH235,BJ235,BL235,AV235,AX235,BN235,BP235,BR235,BT235,BV235,BX235,BZ235,CB235,CD235,CF235,CH235,CJ235,CL235,CN235,CP235,CR235,CT235,CV235,CX235),3)+LARGE((H235,J235,X235,Z235,L235,N235,P235,R235,T235,V235,AJ235,AL235,AF235,AH235,AN235,AP235,AR235,AT235,AZ235,BB235,BD235,BF235,BH235,BJ235,BL235,AV235,AX235,BN235,BP235,BR235,BT235,BV235,BX235,BZ235,CB235,CD235,CF235,CH235,CJ235,CL235,CN235,CP235,CR235,CT235,CV235,CX235),4)+LARGE((H235,J235,X235,Z235,L235,N235,P235,R235,T235,V235,AJ235,AL235,AF235,AH235,AN235,AP235,AR235,AT235,AZ235,BB235,BD235,BF235,BH235,BJ235,BL235,AV235,AX235,BN235,BP235,BR235,BT235,BV235,BX235,BZ235,CB235,CD235,CF235,CH235,CJ235,CL235,CN235,CP235,CR235,CT235,CV235,CX235),5)</f>
        <v>0</v>
      </c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</row>
    <row r="236" spans="1:207" s="2" customFormat="1" ht="15.75" customHeight="1" thickTop="1" thickBot="1" x14ac:dyDescent="0.3">
      <c r="A236" s="3"/>
      <c r="B236" s="92" t="s">
        <v>588</v>
      </c>
      <c r="C236" s="210" t="s">
        <v>421</v>
      </c>
      <c r="D236" s="207" t="s">
        <v>55</v>
      </c>
      <c r="E236" s="208">
        <v>2006</v>
      </c>
      <c r="F236" s="209" t="s">
        <v>153</v>
      </c>
      <c r="G236" s="135"/>
      <c r="H236" s="126"/>
      <c r="I236" s="129"/>
      <c r="J236" s="128"/>
      <c r="K236" s="124"/>
      <c r="L236" s="125"/>
      <c r="M236" s="127"/>
      <c r="N236" s="128"/>
      <c r="O236" s="216"/>
      <c r="P236" s="224"/>
      <c r="Q236" s="139">
        <v>32</v>
      </c>
      <c r="R236" s="227">
        <v>0</v>
      </c>
      <c r="S236" s="124"/>
      <c r="T236" s="125"/>
      <c r="U236" s="127"/>
      <c r="V236" s="128"/>
      <c r="W236" s="135"/>
      <c r="X236" s="126"/>
      <c r="Y236" s="129"/>
      <c r="Z236" s="128"/>
      <c r="AA236" s="216"/>
      <c r="AB236" s="224"/>
      <c r="AC236" s="139">
        <v>29</v>
      </c>
      <c r="AD236" s="227">
        <v>0</v>
      </c>
      <c r="AE236" s="135"/>
      <c r="AF236" s="126"/>
      <c r="AG236" s="129"/>
      <c r="AH236" s="128"/>
      <c r="AI236" s="135"/>
      <c r="AJ236" s="126"/>
      <c r="AK236" s="129"/>
      <c r="AL236" s="130"/>
      <c r="AM236" s="133"/>
      <c r="AN236" s="131"/>
      <c r="AO236" s="129"/>
      <c r="AP236" s="137"/>
      <c r="AQ236" s="216"/>
      <c r="AR236" s="224"/>
      <c r="AS236" s="139">
        <v>27</v>
      </c>
      <c r="AT236" s="227">
        <v>0</v>
      </c>
      <c r="AU236" s="135"/>
      <c r="AV236" s="126"/>
      <c r="AW236" s="129"/>
      <c r="AX236" s="130"/>
      <c r="AY236" s="135"/>
      <c r="AZ236" s="134"/>
      <c r="BA236" s="129"/>
      <c r="BB236" s="130"/>
      <c r="BC236" s="216"/>
      <c r="BD236" s="224"/>
      <c r="BE236" s="139"/>
      <c r="BF236" s="227"/>
      <c r="BG236" s="79"/>
      <c r="BH236" s="80"/>
      <c r="BI236" s="135"/>
      <c r="BJ236" s="136"/>
      <c r="BK236" s="129"/>
      <c r="BL236" s="130"/>
      <c r="BM236" s="135"/>
      <c r="BN236" s="126"/>
      <c r="BO236" s="142"/>
      <c r="BP236" s="132"/>
      <c r="BQ236" s="135"/>
      <c r="BR236" s="134"/>
      <c r="BS236" s="129"/>
      <c r="BT236" s="130"/>
      <c r="BU236" s="79"/>
      <c r="BV236" s="86"/>
      <c r="BW236" s="135"/>
      <c r="BX236" s="134"/>
      <c r="BY236" s="129"/>
      <c r="BZ236" s="130"/>
      <c r="CA236" s="87"/>
      <c r="CB236" s="82"/>
      <c r="CC236" s="154"/>
      <c r="CD236" s="155"/>
      <c r="CE236" s="139"/>
      <c r="CF236" s="132"/>
      <c r="CG236" s="154"/>
      <c r="CH236" s="126"/>
      <c r="CI236" s="142"/>
      <c r="CJ236" s="132"/>
      <c r="CK236" s="174"/>
      <c r="CL236" s="195"/>
      <c r="CM236" s="194"/>
      <c r="CN236" s="163"/>
      <c r="CO236" s="216"/>
      <c r="CP236" s="247">
        <v>0</v>
      </c>
      <c r="CQ236" s="139"/>
      <c r="CR236" s="242">
        <v>0</v>
      </c>
      <c r="CS236" s="174"/>
      <c r="CT236" s="195">
        <v>0</v>
      </c>
      <c r="CU236" s="139"/>
      <c r="CV236" s="163">
        <v>0</v>
      </c>
      <c r="CW236" s="300"/>
      <c r="CX236" s="295"/>
      <c r="CY236" s="90">
        <f>LARGE((H236,J236,X236,Z236,L236,N236,P236,R236,T236,V236,AJ236,AL236,AF236,AH236,AN236,AP236,AR236,AT236,AZ236,BB236,BD236,BF236,BH236,BJ236,BL236,AV236,AX236,BN236,BP236,BR236,BT236,BV236,BX236,BZ236,CB236,CD236,CF236,CH236,CJ236,CL236,CN236,CP236,CR236,CT236,CV236,CX236),1)+LARGE((H236,J236,X236,Z236,L236,N236,P236,R236,T236,V236,AJ236,AL236,AF236,AH236,AN236,AP236,AR236,AT236,AZ236,BB236,BD236,BF236,BH236,BJ236,BL236,AV236,AX236,BN236,BP236,BR236,BT236,BV236,BX236,BZ236,CB236,CD236,CF236,CH236,CJ236,CL236,CN236,CP236,CR236,CT236,CV236,CX236),2)+LARGE((H236,J236,X236,Z236,L236,N236,P236,R236,T236,V236,AJ236,AL236,AF236,AH236,AN236,AP236,AR236,AT236,AZ236,BB236,BD236,BF236,BH236,BJ236,BL236,AV236,AX236,BN236,BP236,BR236,BT236,BV236,BX236,BZ236,CB236,CD236,CF236,CH236,CJ236,CL236,CN236,CP236,CR236,CT236,CV236,CX236),3)+LARGE((H236,J236,X236,Z236,L236,N236,P236,R236,T236,V236,AJ236,AL236,AF236,AH236,AN236,AP236,AR236,AT236,AZ236,BB236,BD236,BF236,BH236,BJ236,BL236,AV236,AX236,BN236,BP236,BR236,BT236,BV236,BX236,BZ236,CB236,CD236,CF236,CH236,CJ236,CL236,CN236,CP236,CR236,CT236,CV236,CX236),4)+LARGE((H236,J236,X236,Z236,L236,N236,P236,R236,T236,V236,AJ236,AL236,AF236,AH236,AN236,AP236,AR236,AT236,AZ236,BB236,BD236,BF236,BH236,BJ236,BL236,AV236,AX236,BN236,BP236,BR236,BT236,BV236,BX236,BZ236,CB236,CD236,CF236,CH236,CJ236,CL236,CN236,CP236,CR236,CT236,CV236,CX236),5)</f>
        <v>0</v>
      </c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</row>
    <row r="237" spans="1:207" s="2" customFormat="1" ht="15.75" customHeight="1" thickTop="1" thickBot="1" x14ac:dyDescent="0.3">
      <c r="A237" s="3"/>
      <c r="B237" s="92" t="s">
        <v>588</v>
      </c>
      <c r="C237" s="118" t="s">
        <v>312</v>
      </c>
      <c r="D237" s="121" t="s">
        <v>107</v>
      </c>
      <c r="E237" s="122">
        <v>2005</v>
      </c>
      <c r="F237" s="123" t="s">
        <v>63</v>
      </c>
      <c r="G237" s="135"/>
      <c r="H237" s="126"/>
      <c r="I237" s="129"/>
      <c r="J237" s="128"/>
      <c r="K237" s="124"/>
      <c r="L237" s="125"/>
      <c r="M237" s="127"/>
      <c r="N237" s="128"/>
      <c r="O237" s="174"/>
      <c r="P237" s="247"/>
      <c r="Q237" s="139"/>
      <c r="R237" s="242"/>
      <c r="S237" s="124"/>
      <c r="T237" s="125"/>
      <c r="U237" s="127"/>
      <c r="V237" s="128"/>
      <c r="W237" s="135"/>
      <c r="X237" s="126"/>
      <c r="Y237" s="129"/>
      <c r="Z237" s="128"/>
      <c r="AA237" s="174"/>
      <c r="AB237" s="247"/>
      <c r="AC237" s="139"/>
      <c r="AD237" s="227"/>
      <c r="AE237" s="135"/>
      <c r="AF237" s="126"/>
      <c r="AG237" s="129"/>
      <c r="AH237" s="128"/>
      <c r="AI237" s="135"/>
      <c r="AJ237" s="126"/>
      <c r="AK237" s="129"/>
      <c r="AL237" s="130"/>
      <c r="AM237" s="133"/>
      <c r="AN237" s="131"/>
      <c r="AO237" s="129"/>
      <c r="AP237" s="137"/>
      <c r="AQ237" s="174"/>
      <c r="AR237" s="247"/>
      <c r="AS237" s="139"/>
      <c r="AT237" s="227"/>
      <c r="AU237" s="135"/>
      <c r="AV237" s="126"/>
      <c r="AW237" s="129"/>
      <c r="AX237" s="130"/>
      <c r="AY237" s="135"/>
      <c r="AZ237" s="134"/>
      <c r="BA237" s="129">
        <v>56</v>
      </c>
      <c r="BB237" s="130">
        <v>0</v>
      </c>
      <c r="BC237" s="174"/>
      <c r="BD237" s="247"/>
      <c r="BE237" s="139"/>
      <c r="BF237" s="227"/>
      <c r="BG237" s="79"/>
      <c r="BH237" s="80"/>
      <c r="BI237" s="135"/>
      <c r="BJ237" s="136"/>
      <c r="BK237" s="129"/>
      <c r="BL237" s="130"/>
      <c r="BM237" s="135"/>
      <c r="BN237" s="134"/>
      <c r="BO237" s="139"/>
      <c r="BP237" s="132"/>
      <c r="BQ237" s="135"/>
      <c r="BR237" s="134"/>
      <c r="BS237" s="129">
        <v>26</v>
      </c>
      <c r="BT237" s="130">
        <v>0</v>
      </c>
      <c r="BU237" s="79"/>
      <c r="BV237" s="86"/>
      <c r="BW237" s="135"/>
      <c r="BX237" s="134"/>
      <c r="BY237" s="129"/>
      <c r="BZ237" s="130"/>
      <c r="CA237" s="87"/>
      <c r="CB237" s="82"/>
      <c r="CC237" s="154"/>
      <c r="CD237" s="155"/>
      <c r="CE237" s="139"/>
      <c r="CF237" s="132"/>
      <c r="CG237" s="154"/>
      <c r="CH237" s="126"/>
      <c r="CI237" s="142"/>
      <c r="CJ237" s="144"/>
      <c r="CK237" s="174"/>
      <c r="CL237" s="195"/>
      <c r="CM237" s="194"/>
      <c r="CN237" s="163"/>
      <c r="CO237" s="174"/>
      <c r="CP237" s="247"/>
      <c r="CQ237" s="139"/>
      <c r="CR237" s="242">
        <v>0</v>
      </c>
      <c r="CS237" s="174"/>
      <c r="CT237" s="195">
        <v>0</v>
      </c>
      <c r="CU237" s="145"/>
      <c r="CV237" s="163">
        <v>0</v>
      </c>
      <c r="CW237" s="300"/>
      <c r="CX237" s="295">
        <v>0</v>
      </c>
      <c r="CY237" s="90">
        <f>LARGE((H237,J237,X237,Z237,L237,N237,P237,R237,T237,V237,AJ237,AL237,AF237,AH237,AN237,AP237,AR237,AT237,AZ237,BB237,BD237,BF237,BH237,BJ237,BL237,AV237,AX237,BN237,BP237,BR237,BT237,BV237,BX237,BZ237,CB237,CD237,CF237,CH237,CJ237,CL237,CN237,CP237,CR237,CT237,CV237,CX237),1)+LARGE((H237,J237,X237,Z237,L237,N237,P237,R237,T237,V237,AJ237,AL237,AF237,AH237,AN237,AP237,AR237,AT237,AZ237,BB237,BD237,BF237,BH237,BJ237,BL237,AV237,AX237,BN237,BP237,BR237,BT237,BV237,BX237,BZ237,CB237,CD237,CF237,CH237,CJ237,CL237,CN237,CP237,CR237,CT237,CV237,CX237),2)+LARGE((H237,J237,X237,Z237,L237,N237,P237,R237,T237,V237,AJ237,AL237,AF237,AH237,AN237,AP237,AR237,AT237,AZ237,BB237,BD237,BF237,BH237,BJ237,BL237,AV237,AX237,BN237,BP237,BR237,BT237,BV237,BX237,BZ237,CB237,CD237,CF237,CH237,CJ237,CL237,CN237,CP237,CR237,CT237,CV237,CX237),3)+LARGE((H237,J237,X237,Z237,L237,N237,P237,R237,T237,V237,AJ237,AL237,AF237,AH237,AN237,AP237,AR237,AT237,AZ237,BB237,BD237,BF237,BH237,BJ237,BL237,AV237,AX237,BN237,BP237,BR237,BT237,BV237,BX237,BZ237,CB237,CD237,CF237,CH237,CJ237,CL237,CN237,CP237,CR237,CT237,CV237,CX237),4)+LARGE((H237,J237,X237,Z237,L237,N237,P237,R237,T237,V237,AJ237,AL237,AF237,AH237,AN237,AP237,AR237,AT237,AZ237,BB237,BD237,BF237,BH237,BJ237,BL237,AV237,AX237,BN237,BP237,BR237,BT237,BV237,BX237,BZ237,CB237,CD237,CF237,CH237,CJ237,CL237,CN237,CP237,CR237,CT237,CV237,CX237),5)</f>
        <v>0</v>
      </c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</row>
    <row r="238" spans="1:207" s="2" customFormat="1" ht="15.75" customHeight="1" thickTop="1" thickBot="1" x14ac:dyDescent="0.3">
      <c r="A238" s="3"/>
      <c r="B238" s="92" t="s">
        <v>588</v>
      </c>
      <c r="C238" s="119" t="s">
        <v>312</v>
      </c>
      <c r="D238" s="115" t="s">
        <v>313</v>
      </c>
      <c r="E238" s="116">
        <v>2003</v>
      </c>
      <c r="F238" s="117" t="s">
        <v>63</v>
      </c>
      <c r="G238" s="135"/>
      <c r="H238" s="126"/>
      <c r="I238" s="129"/>
      <c r="J238" s="128"/>
      <c r="K238" s="124"/>
      <c r="L238" s="125"/>
      <c r="M238" s="127"/>
      <c r="N238" s="128"/>
      <c r="O238" s="216"/>
      <c r="P238" s="247"/>
      <c r="Q238" s="139"/>
      <c r="R238" s="242"/>
      <c r="S238" s="124"/>
      <c r="T238" s="125"/>
      <c r="U238" s="127"/>
      <c r="V238" s="128"/>
      <c r="W238" s="135">
        <v>12</v>
      </c>
      <c r="X238" s="126">
        <v>0</v>
      </c>
      <c r="Y238" s="129"/>
      <c r="Z238" s="128"/>
      <c r="AA238" s="216"/>
      <c r="AB238" s="247"/>
      <c r="AC238" s="139"/>
      <c r="AD238" s="242"/>
      <c r="AE238" s="135"/>
      <c r="AF238" s="126"/>
      <c r="AG238" s="129"/>
      <c r="AH238" s="128"/>
      <c r="AI238" s="135"/>
      <c r="AJ238" s="126"/>
      <c r="AK238" s="129"/>
      <c r="AL238" s="130"/>
      <c r="AM238" s="133"/>
      <c r="AN238" s="131"/>
      <c r="AO238" s="129"/>
      <c r="AP238" s="137"/>
      <c r="AQ238" s="216"/>
      <c r="AR238" s="247"/>
      <c r="AS238" s="139"/>
      <c r="AT238" s="242"/>
      <c r="AU238" s="135"/>
      <c r="AV238" s="126"/>
      <c r="AW238" s="129"/>
      <c r="AX238" s="130"/>
      <c r="AY238" s="135"/>
      <c r="AZ238" s="134"/>
      <c r="BA238" s="129"/>
      <c r="BB238" s="130"/>
      <c r="BC238" s="216"/>
      <c r="BD238" s="247"/>
      <c r="BE238" s="139"/>
      <c r="BF238" s="242"/>
      <c r="BG238" s="79"/>
      <c r="BH238" s="80"/>
      <c r="BI238" s="135"/>
      <c r="BJ238" s="136"/>
      <c r="BK238" s="129"/>
      <c r="BL238" s="130"/>
      <c r="BM238" s="135"/>
      <c r="BN238" s="134"/>
      <c r="BO238" s="139"/>
      <c r="BP238" s="132"/>
      <c r="BQ238" s="135"/>
      <c r="BR238" s="134"/>
      <c r="BS238" s="129"/>
      <c r="BT238" s="130"/>
      <c r="BU238" s="79"/>
      <c r="BV238" s="86"/>
      <c r="BW238" s="135"/>
      <c r="BX238" s="134"/>
      <c r="BY238" s="129"/>
      <c r="BZ238" s="130"/>
      <c r="CA238" s="87"/>
      <c r="CB238" s="82"/>
      <c r="CC238" s="154"/>
      <c r="CD238" s="155"/>
      <c r="CE238" s="139"/>
      <c r="CF238" s="132"/>
      <c r="CG238" s="154"/>
      <c r="CH238" s="126"/>
      <c r="CI238" s="142"/>
      <c r="CJ238" s="132"/>
      <c r="CK238" s="174"/>
      <c r="CL238" s="195"/>
      <c r="CM238" s="194"/>
      <c r="CN238" s="163"/>
      <c r="CO238" s="216"/>
      <c r="CP238" s="247">
        <v>0</v>
      </c>
      <c r="CQ238" s="139"/>
      <c r="CR238" s="242">
        <v>0</v>
      </c>
      <c r="CS238" s="174"/>
      <c r="CT238" s="195">
        <v>0</v>
      </c>
      <c r="CU238" s="139"/>
      <c r="CV238" s="163">
        <v>0</v>
      </c>
      <c r="CW238" s="300"/>
      <c r="CX238" s="295"/>
      <c r="CY238" s="90">
        <f>LARGE((H238,J238,X238,Z238,L238,N238,P238,R238,T238,V238,AJ238,AL238,AF238,AH238,AN238,AP238,AR238,AT238,AZ238,BB238,BD238,BF238,BH238,BJ238,BL238,AV238,AX238,BN238,BP238,BR238,BT238,BV238,BX238,BZ238,CB238,CD238,CF238,CH238,CJ238,CL238,CN238,CP238,CR238,CT238,CV238,CX238),1)+LARGE((H238,J238,X238,Z238,L238,N238,P238,R238,T238,V238,AJ238,AL238,AF238,AH238,AN238,AP238,AR238,AT238,AZ238,BB238,BD238,BF238,BH238,BJ238,BL238,AV238,AX238,BN238,BP238,BR238,BT238,BV238,BX238,BZ238,CB238,CD238,CF238,CH238,CJ238,CL238,CN238,CP238,CR238,CT238,CV238,CX238),2)+LARGE((H238,J238,X238,Z238,L238,N238,P238,R238,T238,V238,AJ238,AL238,AF238,AH238,AN238,AP238,AR238,AT238,AZ238,BB238,BD238,BF238,BH238,BJ238,BL238,AV238,AX238,BN238,BP238,BR238,BT238,BV238,BX238,BZ238,CB238,CD238,CF238,CH238,CJ238,CL238,CN238,CP238,CR238,CT238,CV238,CX238),3)+LARGE((H238,J238,X238,Z238,L238,N238,P238,R238,T238,V238,AJ238,AL238,AF238,AH238,AN238,AP238,AR238,AT238,AZ238,BB238,BD238,BF238,BH238,BJ238,BL238,AV238,AX238,BN238,BP238,BR238,BT238,BV238,BX238,BZ238,CB238,CD238,CF238,CH238,CJ238,CL238,CN238,CP238,CR238,CT238,CV238,CX238),4)+LARGE((H238,J238,X238,Z238,L238,N238,P238,R238,T238,V238,AJ238,AL238,AF238,AH238,AN238,AP238,AR238,AT238,AZ238,BB238,BD238,BF238,BH238,BJ238,BL238,AV238,AX238,BN238,BP238,BR238,BT238,BV238,BX238,BZ238,CB238,CD238,CF238,CH238,CJ238,CL238,CN238,CP238,CR238,CT238,CV238,CX238),5)</f>
        <v>0</v>
      </c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</row>
    <row r="239" spans="1:207" s="2" customFormat="1" ht="15.75" customHeight="1" thickTop="1" thickBot="1" x14ac:dyDescent="0.3">
      <c r="A239" s="3"/>
      <c r="B239" s="92" t="s">
        <v>588</v>
      </c>
      <c r="C239" s="118" t="s">
        <v>452</v>
      </c>
      <c r="D239" s="121" t="s">
        <v>453</v>
      </c>
      <c r="E239" s="122">
        <v>2005</v>
      </c>
      <c r="F239" s="123" t="s">
        <v>59</v>
      </c>
      <c r="G239" s="135"/>
      <c r="H239" s="126"/>
      <c r="I239" s="129"/>
      <c r="J239" s="128"/>
      <c r="K239" s="124"/>
      <c r="L239" s="125"/>
      <c r="M239" s="127"/>
      <c r="N239" s="128"/>
      <c r="O239" s="174"/>
      <c r="P239" s="247"/>
      <c r="Q239" s="139"/>
      <c r="R239" s="242"/>
      <c r="S239" s="124"/>
      <c r="T239" s="125"/>
      <c r="U239" s="127"/>
      <c r="V239" s="128"/>
      <c r="W239" s="135"/>
      <c r="X239" s="126"/>
      <c r="Y239" s="129"/>
      <c r="Z239" s="128"/>
      <c r="AA239" s="174"/>
      <c r="AB239" s="247"/>
      <c r="AC239" s="139"/>
      <c r="AD239" s="242"/>
      <c r="AE239" s="135"/>
      <c r="AF239" s="126"/>
      <c r="AG239" s="129">
        <v>38</v>
      </c>
      <c r="AH239" s="128">
        <v>0</v>
      </c>
      <c r="AI239" s="135"/>
      <c r="AJ239" s="126"/>
      <c r="AK239" s="129"/>
      <c r="AL239" s="130"/>
      <c r="AM239" s="133"/>
      <c r="AN239" s="131"/>
      <c r="AO239" s="129"/>
      <c r="AP239" s="137"/>
      <c r="AQ239" s="174"/>
      <c r="AR239" s="247"/>
      <c r="AS239" s="139"/>
      <c r="AT239" s="242"/>
      <c r="AU239" s="135"/>
      <c r="AV239" s="126"/>
      <c r="AW239" s="129"/>
      <c r="AX239" s="130"/>
      <c r="AY239" s="135"/>
      <c r="AZ239" s="134"/>
      <c r="BA239" s="129"/>
      <c r="BB239" s="130"/>
      <c r="BC239" s="174"/>
      <c r="BD239" s="247"/>
      <c r="BE239" s="139"/>
      <c r="BF239" s="242"/>
      <c r="BG239" s="79"/>
      <c r="BH239" s="80"/>
      <c r="BI239" s="135"/>
      <c r="BJ239" s="136"/>
      <c r="BK239" s="129"/>
      <c r="BL239" s="130"/>
      <c r="BM239" s="135"/>
      <c r="BN239" s="126"/>
      <c r="BO239" s="142"/>
      <c r="BP239" s="132"/>
      <c r="BQ239" s="135"/>
      <c r="BR239" s="134"/>
      <c r="BS239" s="129"/>
      <c r="BT239" s="130"/>
      <c r="BU239" s="79"/>
      <c r="BV239" s="86"/>
      <c r="BW239" s="135"/>
      <c r="BX239" s="134"/>
      <c r="BY239" s="129"/>
      <c r="BZ239" s="130"/>
      <c r="CA239" s="87"/>
      <c r="CB239" s="82"/>
      <c r="CC239" s="154"/>
      <c r="CD239" s="155"/>
      <c r="CE239" s="139"/>
      <c r="CF239" s="132"/>
      <c r="CG239" s="154"/>
      <c r="CH239" s="126"/>
      <c r="CI239" s="142"/>
      <c r="CJ239" s="144"/>
      <c r="CK239" s="174"/>
      <c r="CL239" s="195"/>
      <c r="CM239" s="194"/>
      <c r="CN239" s="163">
        <v>0</v>
      </c>
      <c r="CO239" s="174"/>
      <c r="CP239" s="247">
        <v>0</v>
      </c>
      <c r="CQ239" s="139"/>
      <c r="CR239" s="242"/>
      <c r="CS239" s="174"/>
      <c r="CT239" s="195">
        <v>0</v>
      </c>
      <c r="CU239" s="145"/>
      <c r="CV239" s="163">
        <v>0</v>
      </c>
      <c r="CW239" s="300"/>
      <c r="CX239" s="295">
        <v>0</v>
      </c>
      <c r="CY239" s="90">
        <f>LARGE((H239,J239,X239,Z239,L239,N239,P239,R239,T239,V239,AJ239,AL239,AF239,AH239,AN239,AP239,AR239,AT239,AZ239,BB239,BD239,BF239,BH239,BJ239,BL239,AV239,AX239,BN239,BP239,BR239,BT239,BV239,BX239,BZ239,CB239,CD239,CF239,CH239,CJ239,CL239,CN239,CP239,CR239,CT239,CV239,CX239),1)+LARGE((H239,J239,X239,Z239,L239,N239,P239,R239,T239,V239,AJ239,AL239,AF239,AH239,AN239,AP239,AR239,AT239,AZ239,BB239,BD239,BF239,BH239,BJ239,BL239,AV239,AX239,BN239,BP239,BR239,BT239,BV239,BX239,BZ239,CB239,CD239,CF239,CH239,CJ239,CL239,CN239,CP239,CR239,CT239,CV239,CX239),2)+LARGE((H239,J239,X239,Z239,L239,N239,P239,R239,T239,V239,AJ239,AL239,AF239,AH239,AN239,AP239,AR239,AT239,AZ239,BB239,BD239,BF239,BH239,BJ239,BL239,AV239,AX239,BN239,BP239,BR239,BT239,BV239,BX239,BZ239,CB239,CD239,CF239,CH239,CJ239,CL239,CN239,CP239,CR239,CT239,CV239,CX239),3)+LARGE((H239,J239,X239,Z239,L239,N239,P239,R239,T239,V239,AJ239,AL239,AF239,AH239,AN239,AP239,AR239,AT239,AZ239,BB239,BD239,BF239,BH239,BJ239,BL239,AV239,AX239,BN239,BP239,BR239,BT239,BV239,BX239,BZ239,CB239,CD239,CF239,CH239,CJ239,CL239,CN239,CP239,CR239,CT239,CV239,CX239),4)+LARGE((H239,J239,X239,Z239,L239,N239,P239,R239,T239,V239,AJ239,AL239,AF239,AH239,AN239,AP239,AR239,AT239,AZ239,BB239,BD239,BF239,BH239,BJ239,BL239,AV239,AX239,BN239,BP239,BR239,BT239,BV239,BX239,BZ239,CB239,CD239,CF239,CH239,CJ239,CL239,CN239,CP239,CR239,CT239,CV239,CX239),5)</f>
        <v>0</v>
      </c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</row>
    <row r="240" spans="1:207" s="2" customFormat="1" ht="15.75" customHeight="1" thickTop="1" thickBot="1" x14ac:dyDescent="0.3">
      <c r="A240" s="3"/>
      <c r="B240" s="92" t="s">
        <v>588</v>
      </c>
      <c r="C240" s="119" t="s">
        <v>360</v>
      </c>
      <c r="D240" s="115" t="s">
        <v>35</v>
      </c>
      <c r="E240" s="116">
        <v>2003</v>
      </c>
      <c r="F240" s="117" t="s">
        <v>64</v>
      </c>
      <c r="G240" s="135"/>
      <c r="H240" s="126"/>
      <c r="I240" s="129"/>
      <c r="J240" s="128"/>
      <c r="K240" s="124"/>
      <c r="L240" s="125"/>
      <c r="M240" s="127"/>
      <c r="N240" s="128"/>
      <c r="O240" s="216"/>
      <c r="P240" s="247"/>
      <c r="Q240" s="139"/>
      <c r="R240" s="242"/>
      <c r="S240" s="124"/>
      <c r="T240" s="125"/>
      <c r="U240" s="127"/>
      <c r="V240" s="128"/>
      <c r="W240" s="135"/>
      <c r="X240" s="126"/>
      <c r="Y240" s="129"/>
      <c r="Z240" s="128"/>
      <c r="AA240" s="216"/>
      <c r="AB240" s="247"/>
      <c r="AC240" s="139"/>
      <c r="AD240" s="242"/>
      <c r="AE240" s="135"/>
      <c r="AF240" s="126"/>
      <c r="AG240" s="129"/>
      <c r="AH240" s="128"/>
      <c r="AI240" s="135"/>
      <c r="AJ240" s="126"/>
      <c r="AK240" s="129"/>
      <c r="AL240" s="130"/>
      <c r="AM240" s="133"/>
      <c r="AN240" s="131"/>
      <c r="AO240" s="129"/>
      <c r="AP240" s="137"/>
      <c r="AQ240" s="216"/>
      <c r="AR240" s="247"/>
      <c r="AS240" s="139"/>
      <c r="AT240" s="242"/>
      <c r="AU240" s="135"/>
      <c r="AV240" s="126"/>
      <c r="AW240" s="129"/>
      <c r="AX240" s="130"/>
      <c r="AY240" s="135"/>
      <c r="AZ240" s="134"/>
      <c r="BA240" s="129"/>
      <c r="BB240" s="130"/>
      <c r="BC240" s="216"/>
      <c r="BD240" s="247"/>
      <c r="BE240" s="139"/>
      <c r="BF240" s="242"/>
      <c r="BG240" s="79"/>
      <c r="BH240" s="80"/>
      <c r="BI240" s="135"/>
      <c r="BJ240" s="136"/>
      <c r="BK240" s="129"/>
      <c r="BL240" s="130"/>
      <c r="BM240" s="135"/>
      <c r="BN240" s="126"/>
      <c r="BO240" s="142"/>
      <c r="BP240" s="132"/>
      <c r="BQ240" s="135"/>
      <c r="BR240" s="134"/>
      <c r="BS240" s="129"/>
      <c r="BT240" s="130"/>
      <c r="BU240" s="79"/>
      <c r="BV240" s="86"/>
      <c r="BW240" s="135"/>
      <c r="BX240" s="134"/>
      <c r="BY240" s="129"/>
      <c r="BZ240" s="130"/>
      <c r="CA240" s="87"/>
      <c r="CB240" s="82"/>
      <c r="CC240" s="154"/>
      <c r="CD240" s="156"/>
      <c r="CE240" s="139"/>
      <c r="CF240" s="160"/>
      <c r="CG240" s="154"/>
      <c r="CH240" s="126"/>
      <c r="CI240" s="142"/>
      <c r="CJ240" s="132"/>
      <c r="CK240" s="174"/>
      <c r="CL240" s="195"/>
      <c r="CM240" s="194"/>
      <c r="CN240" s="163">
        <v>0</v>
      </c>
      <c r="CO240" s="216"/>
      <c r="CP240" s="247">
        <v>0</v>
      </c>
      <c r="CQ240" s="139"/>
      <c r="CR240" s="242">
        <v>0</v>
      </c>
      <c r="CS240" s="174"/>
      <c r="CT240" s="195">
        <v>0</v>
      </c>
      <c r="CU240" s="139">
        <v>33</v>
      </c>
      <c r="CV240" s="153">
        <v>0</v>
      </c>
      <c r="CW240" s="300"/>
      <c r="CX240" s="295"/>
      <c r="CY240" s="90">
        <f>LARGE((H240,J240,X240,Z240,L240,N240,P240,R240,T240,V240,AJ240,AL240,AF240,AH240,AN240,AP240,AR240,AT240,AZ240,BB240,BD240,BF240,BH240,BJ240,BL240,AV240,AX240,BN240,BP240,BR240,BT240,BV240,BX240,BZ240,CB240,CD240,CF240,CH240,CJ240,CL240,CN240,CP240,CR240,CT240,CV240,CX240),1)+LARGE((H240,J240,X240,Z240,L240,N240,P240,R240,T240,V240,AJ240,AL240,AF240,AH240,AN240,AP240,AR240,AT240,AZ240,BB240,BD240,BF240,BH240,BJ240,BL240,AV240,AX240,BN240,BP240,BR240,BT240,BV240,BX240,BZ240,CB240,CD240,CF240,CH240,CJ240,CL240,CN240,CP240,CR240,CT240,CV240,CX240),2)+LARGE((H240,J240,X240,Z240,L240,N240,P240,R240,T240,V240,AJ240,AL240,AF240,AH240,AN240,AP240,AR240,AT240,AZ240,BB240,BD240,BF240,BH240,BJ240,BL240,AV240,AX240,BN240,BP240,BR240,BT240,BV240,BX240,BZ240,CB240,CD240,CF240,CH240,CJ240,CL240,CN240,CP240,CR240,CT240,CV240,CX240),3)+LARGE((H240,J240,X240,Z240,L240,N240,P240,R240,T240,V240,AJ240,AL240,AF240,AH240,AN240,AP240,AR240,AT240,AZ240,BB240,BD240,BF240,BH240,BJ240,BL240,AV240,AX240,BN240,BP240,BR240,BT240,BV240,BX240,BZ240,CB240,CD240,CF240,CH240,CJ240,CL240,CN240,CP240,CR240,CT240,CV240,CX240),4)+LARGE((H240,J240,X240,Z240,L240,N240,P240,R240,T240,V240,AJ240,AL240,AF240,AH240,AN240,AP240,AR240,AT240,AZ240,BB240,BD240,BF240,BH240,BJ240,BL240,AV240,AX240,BN240,BP240,BR240,BT240,BV240,BX240,BZ240,CB240,CD240,CF240,CH240,CJ240,CL240,CN240,CP240,CR240,CT240,CV240,CX240),5)</f>
        <v>0</v>
      </c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</row>
    <row r="241" spans="1:207" s="2" customFormat="1" ht="15.75" customHeight="1" thickTop="1" thickBot="1" x14ac:dyDescent="0.3">
      <c r="A241" s="3"/>
      <c r="B241" s="92" t="s">
        <v>588</v>
      </c>
      <c r="C241" s="210" t="s">
        <v>429</v>
      </c>
      <c r="D241" s="207" t="s">
        <v>38</v>
      </c>
      <c r="E241" s="208">
        <v>2006</v>
      </c>
      <c r="F241" s="209" t="s">
        <v>226</v>
      </c>
      <c r="G241" s="135"/>
      <c r="H241" s="126"/>
      <c r="I241" s="129"/>
      <c r="J241" s="128"/>
      <c r="K241" s="124"/>
      <c r="L241" s="125"/>
      <c r="M241" s="127"/>
      <c r="N241" s="128"/>
      <c r="O241" s="216"/>
      <c r="P241" s="224"/>
      <c r="Q241" s="139">
        <v>39</v>
      </c>
      <c r="R241" s="227">
        <v>0</v>
      </c>
      <c r="S241" s="124"/>
      <c r="T241" s="125"/>
      <c r="U241" s="127"/>
      <c r="V241" s="128"/>
      <c r="W241" s="135"/>
      <c r="X241" s="126"/>
      <c r="Y241" s="129"/>
      <c r="Z241" s="128"/>
      <c r="AA241" s="216"/>
      <c r="AB241" s="224"/>
      <c r="AC241" s="139"/>
      <c r="AD241" s="227"/>
      <c r="AE241" s="135"/>
      <c r="AF241" s="126"/>
      <c r="AG241" s="129"/>
      <c r="AH241" s="128"/>
      <c r="AI241" s="135"/>
      <c r="AJ241" s="126"/>
      <c r="AK241" s="129"/>
      <c r="AL241" s="130"/>
      <c r="AM241" s="133"/>
      <c r="AN241" s="131"/>
      <c r="AO241" s="129"/>
      <c r="AP241" s="137"/>
      <c r="AQ241" s="216"/>
      <c r="AR241" s="224"/>
      <c r="AS241" s="139"/>
      <c r="AT241" s="227"/>
      <c r="AU241" s="135"/>
      <c r="AV241" s="126"/>
      <c r="AW241" s="129"/>
      <c r="AX241" s="130"/>
      <c r="AY241" s="135"/>
      <c r="AZ241" s="134"/>
      <c r="BA241" s="129"/>
      <c r="BB241" s="130"/>
      <c r="BC241" s="216"/>
      <c r="BD241" s="224"/>
      <c r="BE241" s="139"/>
      <c r="BF241" s="227"/>
      <c r="BG241" s="79"/>
      <c r="BH241" s="80"/>
      <c r="BI241" s="135"/>
      <c r="BJ241" s="136"/>
      <c r="BK241" s="129"/>
      <c r="BL241" s="130"/>
      <c r="BM241" s="135"/>
      <c r="BN241" s="126"/>
      <c r="BO241" s="142"/>
      <c r="BP241" s="132"/>
      <c r="BQ241" s="135"/>
      <c r="BR241" s="134"/>
      <c r="BS241" s="129"/>
      <c r="BT241" s="130"/>
      <c r="BU241" s="79"/>
      <c r="BV241" s="86"/>
      <c r="BW241" s="135"/>
      <c r="BX241" s="134"/>
      <c r="BY241" s="129"/>
      <c r="BZ241" s="130"/>
      <c r="CA241" s="87"/>
      <c r="CB241" s="82"/>
      <c r="CC241" s="154"/>
      <c r="CD241" s="155"/>
      <c r="CE241" s="139"/>
      <c r="CF241" s="132"/>
      <c r="CG241" s="154"/>
      <c r="CH241" s="126"/>
      <c r="CI241" s="142"/>
      <c r="CJ241" s="132"/>
      <c r="CK241" s="174"/>
      <c r="CL241" s="195"/>
      <c r="CM241" s="194"/>
      <c r="CN241" s="163"/>
      <c r="CO241" s="216"/>
      <c r="CP241" s="247">
        <v>0</v>
      </c>
      <c r="CQ241" s="139"/>
      <c r="CR241" s="242">
        <v>0</v>
      </c>
      <c r="CS241" s="174"/>
      <c r="CT241" s="195">
        <v>0</v>
      </c>
      <c r="CU241" s="139"/>
      <c r="CV241" s="163">
        <v>0</v>
      </c>
      <c r="CW241" s="300"/>
      <c r="CX241" s="295"/>
      <c r="CY241" s="90">
        <f>LARGE((H241,J241,X241,Z241,L241,N241,P241,R241,T241,V241,AJ241,AL241,AF241,AH241,AN241,AP241,AR241,AT241,AZ241,BB241,BD241,BF241,BH241,BJ241,BL241,AV241,AX241,BN241,BP241,BR241,BT241,BV241,BX241,BZ241,CB241,CD241,CF241,CH241,CJ241,CL241,CN241,CP241,CR241,CT241,CV241,CX241),1)+LARGE((H241,J241,X241,Z241,L241,N241,P241,R241,T241,V241,AJ241,AL241,AF241,AH241,AN241,AP241,AR241,AT241,AZ241,BB241,BD241,BF241,BH241,BJ241,BL241,AV241,AX241,BN241,BP241,BR241,BT241,BV241,BX241,BZ241,CB241,CD241,CF241,CH241,CJ241,CL241,CN241,CP241,CR241,CT241,CV241,CX241),2)+LARGE((H241,J241,X241,Z241,L241,N241,P241,R241,T241,V241,AJ241,AL241,AF241,AH241,AN241,AP241,AR241,AT241,AZ241,BB241,BD241,BF241,BH241,BJ241,BL241,AV241,AX241,BN241,BP241,BR241,BT241,BV241,BX241,BZ241,CB241,CD241,CF241,CH241,CJ241,CL241,CN241,CP241,CR241,CT241,CV241,CX241),3)+LARGE((H241,J241,X241,Z241,L241,N241,P241,R241,T241,V241,AJ241,AL241,AF241,AH241,AN241,AP241,AR241,AT241,AZ241,BB241,BD241,BF241,BH241,BJ241,BL241,AV241,AX241,BN241,BP241,BR241,BT241,BV241,BX241,BZ241,CB241,CD241,CF241,CH241,CJ241,CL241,CN241,CP241,CR241,CT241,CV241,CX241),4)+LARGE((H241,J241,X241,Z241,L241,N241,P241,R241,T241,V241,AJ241,AL241,AF241,AH241,AN241,AP241,AR241,AT241,AZ241,BB241,BD241,BF241,BH241,BJ241,BL241,AV241,AX241,BN241,BP241,BR241,BT241,BV241,BX241,BZ241,CB241,CD241,CF241,CH241,CJ241,CL241,CN241,CP241,CR241,CT241,CV241,CX241),5)</f>
        <v>0</v>
      </c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</row>
    <row r="242" spans="1:207" s="2" customFormat="1" ht="15.75" customHeight="1" thickTop="1" thickBot="1" x14ac:dyDescent="0.3">
      <c r="A242" s="3"/>
      <c r="B242" s="92" t="s">
        <v>588</v>
      </c>
      <c r="C242" s="119" t="s">
        <v>369</v>
      </c>
      <c r="D242" s="115" t="s">
        <v>278</v>
      </c>
      <c r="E242" s="116">
        <v>2003</v>
      </c>
      <c r="F242" s="117" t="s">
        <v>69</v>
      </c>
      <c r="G242" s="135">
        <v>13</v>
      </c>
      <c r="H242" s="126">
        <v>0</v>
      </c>
      <c r="I242" s="129"/>
      <c r="J242" s="128"/>
      <c r="K242" s="124"/>
      <c r="L242" s="125"/>
      <c r="M242" s="127"/>
      <c r="N242" s="128"/>
      <c r="O242" s="216"/>
      <c r="P242" s="224"/>
      <c r="Q242" s="139"/>
      <c r="R242" s="242"/>
      <c r="S242" s="124"/>
      <c r="T242" s="125"/>
      <c r="U242" s="127"/>
      <c r="V242" s="128"/>
      <c r="W242" s="135"/>
      <c r="X242" s="126"/>
      <c r="Y242" s="129"/>
      <c r="Z242" s="128"/>
      <c r="AA242" s="216"/>
      <c r="AB242" s="224"/>
      <c r="AC242" s="139"/>
      <c r="AD242" s="242"/>
      <c r="AE242" s="135"/>
      <c r="AF242" s="126"/>
      <c r="AG242" s="129"/>
      <c r="AH242" s="128"/>
      <c r="AI242" s="135"/>
      <c r="AJ242" s="126"/>
      <c r="AK242" s="129"/>
      <c r="AL242" s="130"/>
      <c r="AM242" s="133"/>
      <c r="AN242" s="131"/>
      <c r="AO242" s="129"/>
      <c r="AP242" s="137"/>
      <c r="AQ242" s="216"/>
      <c r="AR242" s="224"/>
      <c r="AS242" s="139"/>
      <c r="AT242" s="242"/>
      <c r="AU242" s="135"/>
      <c r="AV242" s="126"/>
      <c r="AW242" s="129"/>
      <c r="AX242" s="130"/>
      <c r="AY242" s="135"/>
      <c r="AZ242" s="134"/>
      <c r="BA242" s="129"/>
      <c r="BB242" s="130"/>
      <c r="BC242" s="216"/>
      <c r="BD242" s="224"/>
      <c r="BE242" s="139"/>
      <c r="BF242" s="242"/>
      <c r="BG242" s="79"/>
      <c r="BH242" s="80"/>
      <c r="BI242" s="135"/>
      <c r="BJ242" s="136"/>
      <c r="BK242" s="129"/>
      <c r="BL242" s="130"/>
      <c r="BM242" s="135"/>
      <c r="BN242" s="126"/>
      <c r="BO242" s="142"/>
      <c r="BP242" s="132"/>
      <c r="BQ242" s="135"/>
      <c r="BR242" s="134"/>
      <c r="BS242" s="129"/>
      <c r="BT242" s="130"/>
      <c r="BU242" s="79"/>
      <c r="BV242" s="86"/>
      <c r="BW242" s="135"/>
      <c r="BX242" s="134"/>
      <c r="BY242" s="129"/>
      <c r="BZ242" s="130"/>
      <c r="CA242" s="87"/>
      <c r="CB242" s="82"/>
      <c r="CC242" s="154"/>
      <c r="CD242" s="156"/>
      <c r="CE242" s="139"/>
      <c r="CF242" s="132"/>
      <c r="CG242" s="154"/>
      <c r="CH242" s="126"/>
      <c r="CI242" s="142"/>
      <c r="CJ242" s="160"/>
      <c r="CK242" s="174"/>
      <c r="CL242" s="195"/>
      <c r="CM242" s="139"/>
      <c r="CN242" s="163"/>
      <c r="CO242" s="216"/>
      <c r="CP242" s="247">
        <v>0</v>
      </c>
      <c r="CQ242" s="139"/>
      <c r="CR242" s="242">
        <v>0</v>
      </c>
      <c r="CS242" s="174"/>
      <c r="CT242" s="195">
        <v>0</v>
      </c>
      <c r="CU242" s="145"/>
      <c r="CV242" s="163">
        <v>0</v>
      </c>
      <c r="CW242" s="300"/>
      <c r="CX242" s="295"/>
      <c r="CY242" s="90">
        <f>LARGE((H242,J242,X242,Z242,L242,N242,P242,R242,T242,V242,AJ242,AL242,AF242,AH242,AN242,AP242,AR242,AT242,AZ242,BB242,BD242,BF242,BH242,BJ242,BL242,AV242,AX242,BN242,BP242,BR242,BT242,BV242,BX242,BZ242,CB242,CD242,CF242,CH242,CJ242,CL242,CN242,CP242,CR242,CT242,CV242,CX242),1)+LARGE((H242,J242,X242,Z242,L242,N242,P242,R242,T242,V242,AJ242,AL242,AF242,AH242,AN242,AP242,AR242,AT242,AZ242,BB242,BD242,BF242,BH242,BJ242,BL242,AV242,AX242,BN242,BP242,BR242,BT242,BV242,BX242,BZ242,CB242,CD242,CF242,CH242,CJ242,CL242,CN242,CP242,CR242,CT242,CV242,CX242),2)+LARGE((H242,J242,X242,Z242,L242,N242,P242,R242,T242,V242,AJ242,AL242,AF242,AH242,AN242,AP242,AR242,AT242,AZ242,BB242,BD242,BF242,BH242,BJ242,BL242,AV242,AX242,BN242,BP242,BR242,BT242,BV242,BX242,BZ242,CB242,CD242,CF242,CH242,CJ242,CL242,CN242,CP242,CR242,CT242,CV242,CX242),3)+LARGE((H242,J242,X242,Z242,L242,N242,P242,R242,T242,V242,AJ242,AL242,AF242,AH242,AN242,AP242,AR242,AT242,AZ242,BB242,BD242,BF242,BH242,BJ242,BL242,AV242,AX242,BN242,BP242,BR242,BT242,BV242,BX242,BZ242,CB242,CD242,CF242,CH242,CJ242,CL242,CN242,CP242,CR242,CT242,CV242,CX242),4)+LARGE((H242,J242,X242,Z242,L242,N242,P242,R242,T242,V242,AJ242,AL242,AF242,AH242,AN242,AP242,AR242,AT242,AZ242,BB242,BD242,BF242,BH242,BJ242,BL242,AV242,AX242,BN242,BP242,BR242,BT242,BV242,BX242,BZ242,CB242,CD242,CF242,CH242,CJ242,CL242,CN242,CP242,CR242,CT242,CV242,CX242),5)</f>
        <v>0</v>
      </c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</row>
    <row r="243" spans="1:207" s="2" customFormat="1" ht="15.75" customHeight="1" thickTop="1" thickBot="1" x14ac:dyDescent="0.3">
      <c r="A243" s="3"/>
      <c r="B243" s="92" t="s">
        <v>588</v>
      </c>
      <c r="C243" s="118" t="s">
        <v>450</v>
      </c>
      <c r="D243" s="121" t="s">
        <v>451</v>
      </c>
      <c r="E243" s="122">
        <v>2004</v>
      </c>
      <c r="F243" s="123" t="s">
        <v>166</v>
      </c>
      <c r="G243" s="135"/>
      <c r="H243" s="126"/>
      <c r="I243" s="129"/>
      <c r="J243" s="128"/>
      <c r="K243" s="124"/>
      <c r="L243" s="125"/>
      <c r="M243" s="127"/>
      <c r="N243" s="128"/>
      <c r="O243" s="174"/>
      <c r="P243" s="247"/>
      <c r="Q243" s="139"/>
      <c r="R243" s="242"/>
      <c r="S243" s="124"/>
      <c r="T243" s="125"/>
      <c r="U243" s="127"/>
      <c r="V243" s="128"/>
      <c r="W243" s="135"/>
      <c r="X243" s="126"/>
      <c r="Y243" s="129"/>
      <c r="Z243" s="128"/>
      <c r="AA243" s="174"/>
      <c r="AB243" s="247"/>
      <c r="AC243" s="139"/>
      <c r="AD243" s="242"/>
      <c r="AE243" s="135"/>
      <c r="AF243" s="126"/>
      <c r="AG243" s="129">
        <v>36</v>
      </c>
      <c r="AH243" s="128">
        <v>0</v>
      </c>
      <c r="AI243" s="135"/>
      <c r="AJ243" s="126"/>
      <c r="AK243" s="129"/>
      <c r="AL243" s="130"/>
      <c r="AM243" s="133"/>
      <c r="AN243" s="131"/>
      <c r="AO243" s="129"/>
      <c r="AP243" s="137"/>
      <c r="AQ243" s="174"/>
      <c r="AR243" s="247"/>
      <c r="AS243" s="139"/>
      <c r="AT243" s="242"/>
      <c r="AU243" s="135"/>
      <c r="AV243" s="126"/>
      <c r="AW243" s="129"/>
      <c r="AX243" s="130"/>
      <c r="AY243" s="135"/>
      <c r="AZ243" s="134"/>
      <c r="BA243" s="129"/>
      <c r="BB243" s="130"/>
      <c r="BC243" s="174"/>
      <c r="BD243" s="247"/>
      <c r="BE243" s="139"/>
      <c r="BF243" s="242"/>
      <c r="BG243" s="79"/>
      <c r="BH243" s="80"/>
      <c r="BI243" s="135"/>
      <c r="BJ243" s="136"/>
      <c r="BK243" s="129"/>
      <c r="BL243" s="130"/>
      <c r="BM243" s="135"/>
      <c r="BN243" s="126"/>
      <c r="BO243" s="142"/>
      <c r="BP243" s="132"/>
      <c r="BQ243" s="135"/>
      <c r="BR243" s="134"/>
      <c r="BS243" s="129"/>
      <c r="BT243" s="130"/>
      <c r="BU243" s="79"/>
      <c r="BV243" s="86"/>
      <c r="BW243" s="135"/>
      <c r="BX243" s="134"/>
      <c r="BY243" s="129"/>
      <c r="BZ243" s="130"/>
      <c r="CA243" s="87"/>
      <c r="CB243" s="82"/>
      <c r="CC243" s="154"/>
      <c r="CD243" s="155"/>
      <c r="CE243" s="139"/>
      <c r="CF243" s="132"/>
      <c r="CG243" s="154"/>
      <c r="CH243" s="126"/>
      <c r="CI243" s="142"/>
      <c r="CJ243" s="144"/>
      <c r="CK243" s="174"/>
      <c r="CL243" s="195"/>
      <c r="CM243" s="194"/>
      <c r="CN243" s="163">
        <v>0</v>
      </c>
      <c r="CO243" s="174"/>
      <c r="CP243" s="247">
        <v>0</v>
      </c>
      <c r="CQ243" s="139"/>
      <c r="CR243" s="242"/>
      <c r="CS243" s="174"/>
      <c r="CT243" s="195">
        <v>0</v>
      </c>
      <c r="CU243" s="145"/>
      <c r="CV243" s="163">
        <v>0</v>
      </c>
      <c r="CW243" s="300"/>
      <c r="CX243" s="295">
        <v>0</v>
      </c>
      <c r="CY243" s="90">
        <f>LARGE((H243,J243,X243,Z243,L243,N243,P243,R243,T243,V243,AJ243,AL243,AF243,AH243,AN243,AP243,AR243,AT243,AZ243,BB243,BD243,BF243,BH243,BJ243,BL243,AV243,AX243,BN243,BP243,BR243,BT243,BV243,BX243,BZ243,CB243,CD243,CF243,CH243,CJ243,CL243,CN243,CP243,CR243,CT243,CV243,CX243),1)+LARGE((H243,J243,X243,Z243,L243,N243,P243,R243,T243,V243,AJ243,AL243,AF243,AH243,AN243,AP243,AR243,AT243,AZ243,BB243,BD243,BF243,BH243,BJ243,BL243,AV243,AX243,BN243,BP243,BR243,BT243,BV243,BX243,BZ243,CB243,CD243,CF243,CH243,CJ243,CL243,CN243,CP243,CR243,CT243,CV243,CX243),2)+LARGE((H243,J243,X243,Z243,L243,N243,P243,R243,T243,V243,AJ243,AL243,AF243,AH243,AN243,AP243,AR243,AT243,AZ243,BB243,BD243,BF243,BH243,BJ243,BL243,AV243,AX243,BN243,BP243,BR243,BT243,BV243,BX243,BZ243,CB243,CD243,CF243,CH243,CJ243,CL243,CN243,CP243,CR243,CT243,CV243,CX243),3)+LARGE((H243,J243,X243,Z243,L243,N243,P243,R243,T243,V243,AJ243,AL243,AF243,AH243,AN243,AP243,AR243,AT243,AZ243,BB243,BD243,BF243,BH243,BJ243,BL243,AV243,AX243,BN243,BP243,BR243,BT243,BV243,BX243,BZ243,CB243,CD243,CF243,CH243,CJ243,CL243,CN243,CP243,CR243,CT243,CV243,CX243),4)+LARGE((H243,J243,X243,Z243,L243,N243,P243,R243,T243,V243,AJ243,AL243,AF243,AH243,AN243,AP243,AR243,AT243,AZ243,BB243,BD243,BF243,BH243,BJ243,BL243,AV243,AX243,BN243,BP243,BR243,BT243,BV243,BX243,BZ243,CB243,CD243,CF243,CH243,CJ243,CL243,CN243,CP243,CR243,CT243,CV243,CX243),5)</f>
        <v>0</v>
      </c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</row>
    <row r="244" spans="1:207" s="2" customFormat="1" ht="15.75" customHeight="1" thickTop="1" thickBot="1" x14ac:dyDescent="0.3">
      <c r="A244" s="3"/>
      <c r="B244" s="92" t="s">
        <v>588</v>
      </c>
      <c r="C244" s="118" t="s">
        <v>383</v>
      </c>
      <c r="D244" s="121" t="s">
        <v>384</v>
      </c>
      <c r="E244" s="122">
        <v>2005</v>
      </c>
      <c r="F244" s="123" t="s">
        <v>69</v>
      </c>
      <c r="G244" s="135"/>
      <c r="H244" s="126"/>
      <c r="I244" s="129">
        <v>21</v>
      </c>
      <c r="J244" s="128">
        <v>0</v>
      </c>
      <c r="K244" s="124"/>
      <c r="L244" s="125"/>
      <c r="M244" s="127"/>
      <c r="N244" s="128"/>
      <c r="O244" s="216"/>
      <c r="P244" s="224"/>
      <c r="Q244" s="139"/>
      <c r="R244" s="227"/>
      <c r="S244" s="124"/>
      <c r="T244" s="125"/>
      <c r="U244" s="127"/>
      <c r="V244" s="128"/>
      <c r="W244" s="135"/>
      <c r="X244" s="126"/>
      <c r="Y244" s="129"/>
      <c r="Z244" s="128"/>
      <c r="AA244" s="216"/>
      <c r="AB244" s="224"/>
      <c r="AC244" s="139"/>
      <c r="AD244" s="227"/>
      <c r="AE244" s="135"/>
      <c r="AF244" s="126"/>
      <c r="AG244" s="129"/>
      <c r="AH244" s="128"/>
      <c r="AI244" s="135"/>
      <c r="AJ244" s="126"/>
      <c r="AK244" s="129"/>
      <c r="AL244" s="130"/>
      <c r="AM244" s="133"/>
      <c r="AN244" s="131"/>
      <c r="AO244" s="129"/>
      <c r="AP244" s="137"/>
      <c r="AQ244" s="216"/>
      <c r="AR244" s="224"/>
      <c r="AS244" s="139"/>
      <c r="AT244" s="227"/>
      <c r="AU244" s="135"/>
      <c r="AV244" s="126"/>
      <c r="AW244" s="129"/>
      <c r="AX244" s="130"/>
      <c r="AY244" s="135"/>
      <c r="AZ244" s="134"/>
      <c r="BA244" s="129"/>
      <c r="BB244" s="130"/>
      <c r="BC244" s="216"/>
      <c r="BD244" s="224"/>
      <c r="BE244" s="139"/>
      <c r="BF244" s="227"/>
      <c r="BG244" s="79"/>
      <c r="BH244" s="80"/>
      <c r="BI244" s="135"/>
      <c r="BJ244" s="136"/>
      <c r="BK244" s="129"/>
      <c r="BL244" s="130"/>
      <c r="BM244" s="135"/>
      <c r="BN244" s="126"/>
      <c r="BO244" s="142"/>
      <c r="BP244" s="132"/>
      <c r="BQ244" s="135"/>
      <c r="BR244" s="134"/>
      <c r="BS244" s="129"/>
      <c r="BT244" s="130"/>
      <c r="BU244" s="79"/>
      <c r="BV244" s="86"/>
      <c r="BW244" s="135"/>
      <c r="BX244" s="134"/>
      <c r="BY244" s="129"/>
      <c r="BZ244" s="130"/>
      <c r="CA244" s="87"/>
      <c r="CB244" s="82"/>
      <c r="CC244" s="154"/>
      <c r="CD244" s="155"/>
      <c r="CE244" s="139"/>
      <c r="CF244" s="132"/>
      <c r="CG244" s="154"/>
      <c r="CH244" s="126"/>
      <c r="CI244" s="142"/>
      <c r="CJ244" s="132"/>
      <c r="CK244" s="174"/>
      <c r="CL244" s="195"/>
      <c r="CM244" s="194"/>
      <c r="CN244" s="163"/>
      <c r="CO244" s="216"/>
      <c r="CP244" s="247">
        <v>0</v>
      </c>
      <c r="CQ244" s="139"/>
      <c r="CR244" s="242">
        <v>0</v>
      </c>
      <c r="CS244" s="174"/>
      <c r="CT244" s="195">
        <v>0</v>
      </c>
      <c r="CU244" s="139"/>
      <c r="CV244" s="163">
        <v>0</v>
      </c>
      <c r="CW244" s="300"/>
      <c r="CX244" s="295"/>
      <c r="CY244" s="90">
        <f>LARGE((H244,J244,X244,Z244,L244,N244,P244,R244,T244,V244,AJ244,AL244,AF244,AH244,AN244,AP244,AR244,AT244,AZ244,BB244,BD244,BF244,BH244,BJ244,BL244,AV244,AX244,BN244,BP244,BR244,BT244,BV244,BX244,BZ244,CB244,CD244,CF244,CH244,CJ244,CL244,CN244,CP244,CR244,CT244,CV244,CX244),1)+LARGE((H244,J244,X244,Z244,L244,N244,P244,R244,T244,V244,AJ244,AL244,AF244,AH244,AN244,AP244,AR244,AT244,AZ244,BB244,BD244,BF244,BH244,BJ244,BL244,AV244,AX244,BN244,BP244,BR244,BT244,BV244,BX244,BZ244,CB244,CD244,CF244,CH244,CJ244,CL244,CN244,CP244,CR244,CT244,CV244,CX244),2)+LARGE((H244,J244,X244,Z244,L244,N244,P244,R244,T244,V244,AJ244,AL244,AF244,AH244,AN244,AP244,AR244,AT244,AZ244,BB244,BD244,BF244,BH244,BJ244,BL244,AV244,AX244,BN244,BP244,BR244,BT244,BV244,BX244,BZ244,CB244,CD244,CF244,CH244,CJ244,CL244,CN244,CP244,CR244,CT244,CV244,CX244),3)+LARGE((H244,J244,X244,Z244,L244,N244,P244,R244,T244,V244,AJ244,AL244,AF244,AH244,AN244,AP244,AR244,AT244,AZ244,BB244,BD244,BF244,BH244,BJ244,BL244,AV244,AX244,BN244,BP244,BR244,BT244,BV244,BX244,BZ244,CB244,CD244,CF244,CH244,CJ244,CL244,CN244,CP244,CR244,CT244,CV244,CX244),4)+LARGE((H244,J244,X244,Z244,L244,N244,P244,R244,T244,V244,AJ244,AL244,AF244,AH244,AN244,AP244,AR244,AT244,AZ244,BB244,BD244,BF244,BH244,BJ244,BL244,AV244,AX244,BN244,BP244,BR244,BT244,BV244,BX244,BZ244,CB244,CD244,CF244,CH244,CJ244,CL244,CN244,CP244,CR244,CT244,CV244,CX244),5)</f>
        <v>0</v>
      </c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</row>
    <row r="245" spans="1:207" s="2" customFormat="1" ht="15.75" customHeight="1" thickTop="1" thickBot="1" x14ac:dyDescent="0.3">
      <c r="A245" s="3"/>
      <c r="B245" s="92" t="s">
        <v>588</v>
      </c>
      <c r="C245" s="118" t="s">
        <v>345</v>
      </c>
      <c r="D245" s="121" t="s">
        <v>346</v>
      </c>
      <c r="E245" s="122">
        <v>2005</v>
      </c>
      <c r="F245" s="123" t="s">
        <v>41</v>
      </c>
      <c r="G245" s="135"/>
      <c r="H245" s="126"/>
      <c r="I245" s="129"/>
      <c r="J245" s="128"/>
      <c r="K245" s="124"/>
      <c r="L245" s="125"/>
      <c r="M245" s="127"/>
      <c r="N245" s="128"/>
      <c r="O245" s="174"/>
      <c r="P245" s="247"/>
      <c r="Q245" s="139"/>
      <c r="R245" s="227"/>
      <c r="S245" s="124"/>
      <c r="T245" s="125"/>
      <c r="U245" s="127"/>
      <c r="V245" s="128"/>
      <c r="W245" s="135"/>
      <c r="X245" s="126"/>
      <c r="Y245" s="129"/>
      <c r="Z245" s="128"/>
      <c r="AA245" s="174"/>
      <c r="AB245" s="247"/>
      <c r="AC245" s="139"/>
      <c r="AD245" s="227"/>
      <c r="AE245" s="135"/>
      <c r="AF245" s="126"/>
      <c r="AG245" s="129"/>
      <c r="AH245" s="128"/>
      <c r="AI245" s="135"/>
      <c r="AJ245" s="126"/>
      <c r="AK245" s="129"/>
      <c r="AL245" s="130"/>
      <c r="AM245" s="133"/>
      <c r="AN245" s="131"/>
      <c r="AO245" s="129"/>
      <c r="AP245" s="137"/>
      <c r="AQ245" s="174"/>
      <c r="AR245" s="247"/>
      <c r="AS245" s="139"/>
      <c r="AT245" s="227"/>
      <c r="AU245" s="135"/>
      <c r="AV245" s="126"/>
      <c r="AW245" s="129"/>
      <c r="AX245" s="130"/>
      <c r="AY245" s="135"/>
      <c r="AZ245" s="134"/>
      <c r="BA245" s="129"/>
      <c r="BB245" s="130"/>
      <c r="BC245" s="174"/>
      <c r="BD245" s="247"/>
      <c r="BE245" s="139"/>
      <c r="BF245" s="227"/>
      <c r="BG245" s="79"/>
      <c r="BH245" s="80"/>
      <c r="BI245" s="135"/>
      <c r="BJ245" s="136"/>
      <c r="BK245" s="129"/>
      <c r="BL245" s="130"/>
      <c r="BM245" s="135"/>
      <c r="BN245" s="126"/>
      <c r="BO245" s="142"/>
      <c r="BP245" s="132"/>
      <c r="BQ245" s="135"/>
      <c r="BR245" s="134"/>
      <c r="BS245" s="129"/>
      <c r="BT245" s="130"/>
      <c r="BU245" s="79"/>
      <c r="BV245" s="86"/>
      <c r="BW245" s="135"/>
      <c r="BX245" s="134"/>
      <c r="BY245" s="129"/>
      <c r="BZ245" s="130"/>
      <c r="CA245" s="87"/>
      <c r="CB245" s="82"/>
      <c r="CC245" s="154"/>
      <c r="CD245" s="156"/>
      <c r="CE245" s="139"/>
      <c r="CF245" s="132"/>
      <c r="CG245" s="154"/>
      <c r="CH245" s="126"/>
      <c r="CI245" s="142"/>
      <c r="CJ245" s="160"/>
      <c r="CK245" s="174"/>
      <c r="CL245" s="195"/>
      <c r="CM245" s="139"/>
      <c r="CN245" s="163">
        <v>0</v>
      </c>
      <c r="CO245" s="174"/>
      <c r="CP245" s="247">
        <v>0</v>
      </c>
      <c r="CQ245" s="139">
        <v>27</v>
      </c>
      <c r="CR245" s="227">
        <v>0</v>
      </c>
      <c r="CS245" s="174"/>
      <c r="CT245" s="195">
        <v>0</v>
      </c>
      <c r="CU245" s="145"/>
      <c r="CV245" s="163">
        <v>0</v>
      </c>
      <c r="CW245" s="300"/>
      <c r="CX245" s="295"/>
      <c r="CY245" s="90">
        <f>LARGE((H245,J245,X245,Z245,L245,N245,P245,R245,T245,V245,AJ245,AL245,AF245,AH245,AN245,AP245,AR245,AT245,AZ245,BB245,BD245,BF245,BH245,BJ245,BL245,AV245,AX245,BN245,BP245,BR245,BT245,BV245,BX245,BZ245,CB245,CD245,CF245,CH245,CJ245,CL245,CN245,CP245,CR245,CT245,CV245,CX245),1)+LARGE((H245,J245,X245,Z245,L245,N245,P245,R245,T245,V245,AJ245,AL245,AF245,AH245,AN245,AP245,AR245,AT245,AZ245,BB245,BD245,BF245,BH245,BJ245,BL245,AV245,AX245,BN245,BP245,BR245,BT245,BV245,BX245,BZ245,CB245,CD245,CF245,CH245,CJ245,CL245,CN245,CP245,CR245,CT245,CV245,CX245),2)+LARGE((H245,J245,X245,Z245,L245,N245,P245,R245,T245,V245,AJ245,AL245,AF245,AH245,AN245,AP245,AR245,AT245,AZ245,BB245,BD245,BF245,BH245,BJ245,BL245,AV245,AX245,BN245,BP245,BR245,BT245,BV245,BX245,BZ245,CB245,CD245,CF245,CH245,CJ245,CL245,CN245,CP245,CR245,CT245,CV245,CX245),3)+LARGE((H245,J245,X245,Z245,L245,N245,P245,R245,T245,V245,AJ245,AL245,AF245,AH245,AN245,AP245,AR245,AT245,AZ245,BB245,BD245,BF245,BH245,BJ245,BL245,AV245,AX245,BN245,BP245,BR245,BT245,BV245,BX245,BZ245,CB245,CD245,CF245,CH245,CJ245,CL245,CN245,CP245,CR245,CT245,CV245,CX245),4)+LARGE((H245,J245,X245,Z245,L245,N245,P245,R245,T245,V245,AJ245,AL245,AF245,AH245,AN245,AP245,AR245,AT245,AZ245,BB245,BD245,BF245,BH245,BJ245,BL245,AV245,AX245,BN245,BP245,BR245,BT245,BV245,BX245,BZ245,CB245,CD245,CF245,CH245,CJ245,CL245,CN245,CP245,CR245,CT245,CV245,CX245),5)</f>
        <v>0</v>
      </c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</row>
    <row r="246" spans="1:207" s="2" customFormat="1" ht="15.75" customHeight="1" thickTop="1" thickBot="1" x14ac:dyDescent="0.3">
      <c r="A246" s="3"/>
      <c r="B246" s="92" t="s">
        <v>588</v>
      </c>
      <c r="C246" s="119" t="s">
        <v>136</v>
      </c>
      <c r="D246" s="115" t="s">
        <v>32</v>
      </c>
      <c r="E246" s="116">
        <v>2003</v>
      </c>
      <c r="F246" s="117"/>
      <c r="G246" s="135"/>
      <c r="H246" s="126"/>
      <c r="I246" s="129"/>
      <c r="J246" s="128"/>
      <c r="K246" s="124"/>
      <c r="L246" s="125"/>
      <c r="M246" s="127"/>
      <c r="N246" s="128"/>
      <c r="O246" s="216"/>
      <c r="P246" s="247"/>
      <c r="Q246" s="139"/>
      <c r="R246" s="242"/>
      <c r="S246" s="124"/>
      <c r="T246" s="125"/>
      <c r="U246" s="127"/>
      <c r="V246" s="128"/>
      <c r="W246" s="135"/>
      <c r="X246" s="126"/>
      <c r="Y246" s="129"/>
      <c r="Z246" s="128"/>
      <c r="AA246" s="216"/>
      <c r="AB246" s="247"/>
      <c r="AC246" s="139"/>
      <c r="AD246" s="242"/>
      <c r="AE246" s="135"/>
      <c r="AF246" s="126"/>
      <c r="AG246" s="129"/>
      <c r="AH246" s="128"/>
      <c r="AI246" s="135"/>
      <c r="AJ246" s="126"/>
      <c r="AK246" s="129"/>
      <c r="AL246" s="130"/>
      <c r="AM246" s="133"/>
      <c r="AN246" s="131"/>
      <c r="AO246" s="129"/>
      <c r="AP246" s="137"/>
      <c r="AQ246" s="216"/>
      <c r="AR246" s="247"/>
      <c r="AS246" s="139"/>
      <c r="AT246" s="242"/>
      <c r="AU246" s="135"/>
      <c r="AV246" s="126"/>
      <c r="AW246" s="129"/>
      <c r="AX246" s="130"/>
      <c r="AY246" s="135"/>
      <c r="AZ246" s="134"/>
      <c r="BA246" s="129"/>
      <c r="BB246" s="130"/>
      <c r="BC246" s="216"/>
      <c r="BD246" s="247"/>
      <c r="BE246" s="139"/>
      <c r="BF246" s="242"/>
      <c r="BG246" s="79"/>
      <c r="BH246" s="80"/>
      <c r="BI246" s="135"/>
      <c r="BJ246" s="136"/>
      <c r="BK246" s="129"/>
      <c r="BL246" s="130"/>
      <c r="BM246" s="135"/>
      <c r="BN246" s="126"/>
      <c r="BO246" s="142"/>
      <c r="BP246" s="132"/>
      <c r="BQ246" s="135"/>
      <c r="BR246" s="134"/>
      <c r="BS246" s="129"/>
      <c r="BT246" s="130"/>
      <c r="BU246" s="79"/>
      <c r="BV246" s="86"/>
      <c r="BW246" s="135">
        <v>12</v>
      </c>
      <c r="BX246" s="134">
        <v>0</v>
      </c>
      <c r="BY246" s="129"/>
      <c r="BZ246" s="130"/>
      <c r="CA246" s="87"/>
      <c r="CB246" s="82"/>
      <c r="CC246" s="154"/>
      <c r="CD246" s="155"/>
      <c r="CE246" s="139"/>
      <c r="CF246" s="160"/>
      <c r="CG246" s="154"/>
      <c r="CH246" s="126"/>
      <c r="CI246" s="142"/>
      <c r="CJ246" s="132"/>
      <c r="CK246" s="174"/>
      <c r="CL246" s="195"/>
      <c r="CM246" s="194"/>
      <c r="CN246" s="163">
        <v>0</v>
      </c>
      <c r="CO246" s="216"/>
      <c r="CP246" s="247"/>
      <c r="CQ246" s="139"/>
      <c r="CR246" s="242">
        <v>0</v>
      </c>
      <c r="CS246" s="174"/>
      <c r="CT246" s="195">
        <v>0</v>
      </c>
      <c r="CU246" s="145"/>
      <c r="CV246" s="163">
        <v>0</v>
      </c>
      <c r="CW246" s="300"/>
      <c r="CX246" s="295"/>
      <c r="CY246" s="90">
        <f>LARGE((H246,J246,X246,Z246,L246,N246,P246,R246,T246,V246,AJ246,AL246,AF246,AH246,AN246,AP246,AR246,AT246,AZ246,BB246,BD246,BF246,BH246,BJ246,BL246,AV246,AX246,BN246,BP246,BR246,BT246,BV246,BX246,BZ246,CB246,CD246,CF246,CH246,CJ246,CL246,CN246,CP246,CR246,CT246,CV246,CX246),1)+LARGE((H246,J246,X246,Z246,L246,N246,P246,R246,T246,V246,AJ246,AL246,AF246,AH246,AN246,AP246,AR246,AT246,AZ246,BB246,BD246,BF246,BH246,BJ246,BL246,AV246,AX246,BN246,BP246,BR246,BT246,BV246,BX246,BZ246,CB246,CD246,CF246,CH246,CJ246,CL246,CN246,CP246,CR246,CT246,CV246,CX246),2)+LARGE((H246,J246,X246,Z246,L246,N246,P246,R246,T246,V246,AJ246,AL246,AF246,AH246,AN246,AP246,AR246,AT246,AZ246,BB246,BD246,BF246,BH246,BJ246,BL246,AV246,AX246,BN246,BP246,BR246,BT246,BV246,BX246,BZ246,CB246,CD246,CF246,CH246,CJ246,CL246,CN246,CP246,CR246,CT246,CV246,CX246),3)+LARGE((H246,J246,X246,Z246,L246,N246,P246,R246,T246,V246,AJ246,AL246,AF246,AH246,AN246,AP246,AR246,AT246,AZ246,BB246,BD246,BF246,BH246,BJ246,BL246,AV246,AX246,BN246,BP246,BR246,BT246,BV246,BX246,BZ246,CB246,CD246,CF246,CH246,CJ246,CL246,CN246,CP246,CR246,CT246,CV246,CX246),4)+LARGE((H246,J246,X246,Z246,L246,N246,P246,R246,T246,V246,AJ246,AL246,AF246,AH246,AN246,AP246,AR246,AT246,AZ246,BB246,BD246,BF246,BH246,BJ246,BL246,AV246,AX246,BN246,BP246,BR246,BT246,BV246,BX246,BZ246,CB246,CD246,CF246,CH246,CJ246,CL246,CN246,CP246,CR246,CT246,CV246,CX246),5)</f>
        <v>0</v>
      </c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</row>
    <row r="247" spans="1:207" s="2" customFormat="1" ht="15.75" customHeight="1" thickTop="1" thickBot="1" x14ac:dyDescent="0.3">
      <c r="A247" s="3"/>
      <c r="B247" s="92" t="s">
        <v>588</v>
      </c>
      <c r="C247" s="118" t="s">
        <v>253</v>
      </c>
      <c r="D247" s="121" t="s">
        <v>57</v>
      </c>
      <c r="E247" s="122">
        <v>2005</v>
      </c>
      <c r="F247" s="123"/>
      <c r="G247" s="135"/>
      <c r="H247" s="126"/>
      <c r="I247" s="129"/>
      <c r="J247" s="128"/>
      <c r="K247" s="124"/>
      <c r="L247" s="125"/>
      <c r="M247" s="127"/>
      <c r="N247" s="128"/>
      <c r="O247" s="216"/>
      <c r="P247" s="236"/>
      <c r="Q247" s="139"/>
      <c r="R247" s="242"/>
      <c r="S247" s="124"/>
      <c r="T247" s="125"/>
      <c r="U247" s="127"/>
      <c r="V247" s="128"/>
      <c r="W247" s="135"/>
      <c r="X247" s="126"/>
      <c r="Y247" s="129"/>
      <c r="Z247" s="128"/>
      <c r="AA247" s="216"/>
      <c r="AB247" s="236"/>
      <c r="AC247" s="139"/>
      <c r="AD247" s="242"/>
      <c r="AE247" s="135"/>
      <c r="AF247" s="126"/>
      <c r="AG247" s="129">
        <v>43</v>
      </c>
      <c r="AH247" s="128">
        <v>0</v>
      </c>
      <c r="AI247" s="135"/>
      <c r="AJ247" s="126"/>
      <c r="AK247" s="129"/>
      <c r="AL247" s="130"/>
      <c r="AM247" s="133"/>
      <c r="AN247" s="131"/>
      <c r="AO247" s="129"/>
      <c r="AP247" s="137"/>
      <c r="AQ247" s="216"/>
      <c r="AR247" s="236"/>
      <c r="AS247" s="139"/>
      <c r="AT247" s="242"/>
      <c r="AU247" s="135"/>
      <c r="AV247" s="126"/>
      <c r="AW247" s="129"/>
      <c r="AX247" s="130"/>
      <c r="AY247" s="135"/>
      <c r="AZ247" s="134"/>
      <c r="BA247" s="129"/>
      <c r="BB247" s="130"/>
      <c r="BC247" s="216"/>
      <c r="BD247" s="236"/>
      <c r="BE247" s="139"/>
      <c r="BF247" s="242"/>
      <c r="BG247" s="79"/>
      <c r="BH247" s="80"/>
      <c r="BI247" s="135"/>
      <c r="BJ247" s="136"/>
      <c r="BK247" s="129"/>
      <c r="BL247" s="130"/>
      <c r="BM247" s="135"/>
      <c r="BN247" s="126"/>
      <c r="BO247" s="142"/>
      <c r="BP247" s="132"/>
      <c r="BQ247" s="135"/>
      <c r="BR247" s="134"/>
      <c r="BS247" s="129"/>
      <c r="BT247" s="130"/>
      <c r="BU247" s="79"/>
      <c r="BV247" s="86"/>
      <c r="BW247" s="135"/>
      <c r="BX247" s="134"/>
      <c r="BY247" s="129"/>
      <c r="BZ247" s="130"/>
      <c r="CA247" s="87"/>
      <c r="CB247" s="82"/>
      <c r="CC247" s="154"/>
      <c r="CD247" s="155"/>
      <c r="CE247" s="139"/>
      <c r="CF247" s="132"/>
      <c r="CG247" s="154"/>
      <c r="CH247" s="126"/>
      <c r="CI247" s="142"/>
      <c r="CJ247" s="132"/>
      <c r="CK247" s="174"/>
      <c r="CL247" s="195">
        <v>0</v>
      </c>
      <c r="CM247" s="194"/>
      <c r="CN247" s="163">
        <v>0</v>
      </c>
      <c r="CO247" s="216"/>
      <c r="CP247" s="236">
        <v>0</v>
      </c>
      <c r="CQ247" s="139"/>
      <c r="CR247" s="242">
        <v>0</v>
      </c>
      <c r="CS247" s="174"/>
      <c r="CT247" s="195">
        <v>0</v>
      </c>
      <c r="CU247" s="194"/>
      <c r="CV247" s="308">
        <v>0</v>
      </c>
      <c r="CW247" s="306"/>
      <c r="CX247" s="307"/>
      <c r="CY247" s="90">
        <f>LARGE((H247,J247,X247,Z247,L247,N247,P247,R247,T247,V247,AJ247,AL247,AF247,AH247,AN247,AP247,AR247,AT247,AZ247,BB247,BD247,BF247,BH247,BJ247,BL247,AV247,AX247,BN247,BP247,BR247,BT247,BV247,BX247,BZ247,CB247,CD247,CF247,CH247,CJ247,CL247,CN247,CP247,CR247,CT247,CV247,CX247),1)+LARGE((H247,J247,X247,Z247,L247,N247,P247,R247,T247,V247,AJ247,AL247,AF247,AH247,AN247,AP247,AR247,AT247,AZ247,BB247,BD247,BF247,BH247,BJ247,BL247,AV247,AX247,BN247,BP247,BR247,BT247,BV247,BX247,BZ247,CB247,CD247,CF247,CH247,CJ247,CL247,CN247,CP247,CR247,CT247,CV247,CX247),2)+LARGE((H247,J247,X247,Z247,L247,N247,P247,R247,T247,V247,AJ247,AL247,AF247,AH247,AN247,AP247,AR247,AT247,AZ247,BB247,BD247,BF247,BH247,BJ247,BL247,AV247,AX247,BN247,BP247,BR247,BT247,BV247,BX247,BZ247,CB247,CD247,CF247,CH247,CJ247,CL247,CN247,CP247,CR247,CT247,CV247,CX247),3)+LARGE((H247,J247,X247,Z247,L247,N247,P247,R247,T247,V247,AJ247,AL247,AF247,AH247,AN247,AP247,AR247,AT247,AZ247,BB247,BD247,BF247,BH247,BJ247,BL247,AV247,AX247,BN247,BP247,BR247,BT247,BV247,BX247,BZ247,CB247,CD247,CF247,CH247,CJ247,CL247,CN247,CP247,CR247,CT247,CV247,CX247),4)+LARGE((H247,J247,X247,Z247,L247,N247,P247,R247,T247,V247,AJ247,AL247,AF247,AH247,AN247,AP247,AR247,AT247,AZ247,BB247,BD247,BF247,BH247,BJ247,BL247,AV247,AX247,BN247,BP247,BR247,BT247,BV247,BX247,BZ247,CB247,CD247,CF247,CH247,CJ247,CL247,CN247,CP247,CR247,CT247,CV247,CX247),5)</f>
        <v>0</v>
      </c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</row>
    <row r="248" spans="1:207" s="2" customFormat="1" ht="15.75" customHeight="1" thickTop="1" thickBot="1" x14ac:dyDescent="0.3">
      <c r="A248" s="3"/>
      <c r="B248" s="92" t="s">
        <v>588</v>
      </c>
      <c r="C248" s="118" t="s">
        <v>512</v>
      </c>
      <c r="D248" s="121" t="s">
        <v>513</v>
      </c>
      <c r="E248" s="122">
        <v>2005</v>
      </c>
      <c r="F248" s="123"/>
      <c r="G248" s="135"/>
      <c r="H248" s="126"/>
      <c r="I248" s="129"/>
      <c r="J248" s="128"/>
      <c r="K248" s="124"/>
      <c r="L248" s="125"/>
      <c r="M248" s="127"/>
      <c r="N248" s="128"/>
      <c r="O248" s="216"/>
      <c r="P248" s="247"/>
      <c r="Q248" s="139"/>
      <c r="R248" s="227"/>
      <c r="S248" s="124"/>
      <c r="T248" s="125"/>
      <c r="U248" s="127"/>
      <c r="V248" s="128"/>
      <c r="W248" s="135"/>
      <c r="X248" s="126"/>
      <c r="Y248" s="129"/>
      <c r="Z248" s="128"/>
      <c r="AA248" s="216"/>
      <c r="AB248" s="247"/>
      <c r="AC248" s="139"/>
      <c r="AD248" s="227"/>
      <c r="AE248" s="135"/>
      <c r="AF248" s="126"/>
      <c r="AG248" s="129"/>
      <c r="AH248" s="128"/>
      <c r="AI248" s="135"/>
      <c r="AJ248" s="126"/>
      <c r="AK248" s="129"/>
      <c r="AL248" s="130"/>
      <c r="AM248" s="133"/>
      <c r="AN248" s="131"/>
      <c r="AO248" s="129">
        <v>46</v>
      </c>
      <c r="AP248" s="137">
        <v>0</v>
      </c>
      <c r="AQ248" s="216"/>
      <c r="AR248" s="247"/>
      <c r="AS248" s="139"/>
      <c r="AT248" s="227"/>
      <c r="AU248" s="135"/>
      <c r="AV248" s="126"/>
      <c r="AW248" s="129"/>
      <c r="AX248" s="130"/>
      <c r="AY248" s="135"/>
      <c r="AZ248" s="134"/>
      <c r="BA248" s="129">
        <v>44</v>
      </c>
      <c r="BB248" s="130">
        <v>0</v>
      </c>
      <c r="BC248" s="216"/>
      <c r="BD248" s="247"/>
      <c r="BE248" s="139"/>
      <c r="BF248" s="227"/>
      <c r="BG248" s="79"/>
      <c r="BH248" s="80"/>
      <c r="BI248" s="135"/>
      <c r="BJ248" s="136"/>
      <c r="BK248" s="129"/>
      <c r="BL248" s="130"/>
      <c r="BM248" s="135"/>
      <c r="BN248" s="126"/>
      <c r="BO248" s="142"/>
      <c r="BP248" s="132"/>
      <c r="BQ248" s="135"/>
      <c r="BR248" s="134"/>
      <c r="BS248" s="129"/>
      <c r="BT248" s="130"/>
      <c r="BU248" s="79"/>
      <c r="BV248" s="86"/>
      <c r="BW248" s="135"/>
      <c r="BX248" s="134"/>
      <c r="BY248" s="129"/>
      <c r="BZ248" s="130"/>
      <c r="CA248" s="87"/>
      <c r="CB248" s="82"/>
      <c r="CC248" s="154"/>
      <c r="CD248" s="155"/>
      <c r="CE248" s="139"/>
      <c r="CF248" s="132"/>
      <c r="CG248" s="154"/>
      <c r="CH248" s="126"/>
      <c r="CI248" s="142"/>
      <c r="CJ248" s="132"/>
      <c r="CK248" s="174"/>
      <c r="CL248" s="195"/>
      <c r="CM248" s="194"/>
      <c r="CN248" s="163"/>
      <c r="CO248" s="216"/>
      <c r="CP248" s="247"/>
      <c r="CQ248" s="139"/>
      <c r="CR248" s="242">
        <v>0</v>
      </c>
      <c r="CS248" s="174"/>
      <c r="CT248" s="195">
        <v>0</v>
      </c>
      <c r="CU248" s="139"/>
      <c r="CV248" s="308">
        <v>0</v>
      </c>
      <c r="CW248" s="300"/>
      <c r="CX248" s="295">
        <v>0</v>
      </c>
      <c r="CY248" s="90">
        <f>LARGE((H248,J248,X248,Z248,L248,N248,P248,R248,T248,V248,AJ248,AL248,AF248,AH248,AN248,AP248,AR248,AT248,AZ248,BB248,BD248,BF248,BH248,BJ248,BL248,AV248,AX248,BN248,BP248,BR248,BT248,BV248,BX248,BZ248,CB248,CD248,CF248,CH248,CJ248,CL248,CN248,CP248,CR248,CT248,CV248,CX248),1)+LARGE((H248,J248,X248,Z248,L248,N248,P248,R248,T248,V248,AJ248,AL248,AF248,AH248,AN248,AP248,AR248,AT248,AZ248,BB248,BD248,BF248,BH248,BJ248,BL248,AV248,AX248,BN248,BP248,BR248,BT248,BV248,BX248,BZ248,CB248,CD248,CF248,CH248,CJ248,CL248,CN248,CP248,CR248,CT248,CV248,CX248),2)+LARGE((H248,J248,X248,Z248,L248,N248,P248,R248,T248,V248,AJ248,AL248,AF248,AH248,AN248,AP248,AR248,AT248,AZ248,BB248,BD248,BF248,BH248,BJ248,BL248,AV248,AX248,BN248,BP248,BR248,BT248,BV248,BX248,BZ248,CB248,CD248,CF248,CH248,CJ248,CL248,CN248,CP248,CR248,CT248,CV248,CX248),3)+LARGE((H248,J248,X248,Z248,L248,N248,P248,R248,T248,V248,AJ248,AL248,AF248,AH248,AN248,AP248,AR248,AT248,AZ248,BB248,BD248,BF248,BH248,BJ248,BL248,AV248,AX248,BN248,BP248,BR248,BT248,BV248,BX248,BZ248,CB248,CD248,CF248,CH248,CJ248,CL248,CN248,CP248,CR248,CT248,CV248,CX248),4)+LARGE((H248,J248,X248,Z248,L248,N248,P248,R248,T248,V248,AJ248,AL248,AF248,AH248,AN248,AP248,AR248,AT248,AZ248,BB248,BD248,BF248,BH248,BJ248,BL248,AV248,AX248,BN248,BP248,BR248,BT248,BV248,BX248,BZ248,CB248,CD248,CF248,CH248,CJ248,CL248,CN248,CP248,CR248,CT248,CV248,CX248),5)</f>
        <v>0</v>
      </c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</row>
    <row r="249" spans="1:207" s="2" customFormat="1" ht="15.75" customHeight="1" thickTop="1" thickBot="1" x14ac:dyDescent="0.3">
      <c r="A249" s="3"/>
      <c r="B249" s="92" t="s">
        <v>588</v>
      </c>
      <c r="C249" s="118" t="s">
        <v>517</v>
      </c>
      <c r="D249" s="121" t="s">
        <v>518</v>
      </c>
      <c r="E249" s="122">
        <v>2005</v>
      </c>
      <c r="F249" s="123" t="s">
        <v>163</v>
      </c>
      <c r="G249" s="135"/>
      <c r="H249" s="126"/>
      <c r="I249" s="129"/>
      <c r="J249" s="128"/>
      <c r="K249" s="124"/>
      <c r="L249" s="125"/>
      <c r="M249" s="127"/>
      <c r="N249" s="128"/>
      <c r="O249" s="174"/>
      <c r="P249" s="247"/>
      <c r="Q249" s="139"/>
      <c r="R249" s="242"/>
      <c r="S249" s="124"/>
      <c r="T249" s="125"/>
      <c r="U249" s="127"/>
      <c r="V249" s="128"/>
      <c r="W249" s="135"/>
      <c r="X249" s="126"/>
      <c r="Y249" s="129"/>
      <c r="Z249" s="128"/>
      <c r="AA249" s="174"/>
      <c r="AB249" s="247"/>
      <c r="AC249" s="139"/>
      <c r="AD249" s="227"/>
      <c r="AE249" s="135"/>
      <c r="AF249" s="126"/>
      <c r="AG249" s="129"/>
      <c r="AH249" s="128"/>
      <c r="AI249" s="135"/>
      <c r="AJ249" s="126"/>
      <c r="AK249" s="129"/>
      <c r="AL249" s="130"/>
      <c r="AM249" s="133"/>
      <c r="AN249" s="131"/>
      <c r="AO249" s="129">
        <v>60</v>
      </c>
      <c r="AP249" s="137">
        <v>0</v>
      </c>
      <c r="AQ249" s="174"/>
      <c r="AR249" s="247"/>
      <c r="AS249" s="139"/>
      <c r="AT249" s="227"/>
      <c r="AU249" s="135"/>
      <c r="AV249" s="126"/>
      <c r="AW249" s="129"/>
      <c r="AX249" s="130"/>
      <c r="AY249" s="135"/>
      <c r="AZ249" s="134"/>
      <c r="BA249" s="129"/>
      <c r="BB249" s="130"/>
      <c r="BC249" s="174"/>
      <c r="BD249" s="247"/>
      <c r="BE249" s="139"/>
      <c r="BF249" s="227"/>
      <c r="BG249" s="79"/>
      <c r="BH249" s="80"/>
      <c r="BI249" s="135"/>
      <c r="BJ249" s="136"/>
      <c r="BK249" s="129"/>
      <c r="BL249" s="130"/>
      <c r="BM249" s="135"/>
      <c r="BN249" s="126"/>
      <c r="BO249" s="142"/>
      <c r="BP249" s="132"/>
      <c r="BQ249" s="135"/>
      <c r="BR249" s="134"/>
      <c r="BS249" s="129">
        <v>22</v>
      </c>
      <c r="BT249" s="130">
        <v>0</v>
      </c>
      <c r="BU249" s="79"/>
      <c r="BV249" s="86"/>
      <c r="BW249" s="135"/>
      <c r="BX249" s="134"/>
      <c r="BY249" s="129"/>
      <c r="BZ249" s="130"/>
      <c r="CA249" s="87"/>
      <c r="CB249" s="82"/>
      <c r="CC249" s="154"/>
      <c r="CD249" s="155"/>
      <c r="CE249" s="139"/>
      <c r="CF249" s="132"/>
      <c r="CG249" s="154"/>
      <c r="CH249" s="126"/>
      <c r="CI249" s="142"/>
      <c r="CJ249" s="144"/>
      <c r="CK249" s="174"/>
      <c r="CL249" s="195"/>
      <c r="CM249" s="194"/>
      <c r="CN249" s="163"/>
      <c r="CO249" s="174"/>
      <c r="CP249" s="247"/>
      <c r="CQ249" s="139"/>
      <c r="CR249" s="242">
        <v>0</v>
      </c>
      <c r="CS249" s="174"/>
      <c r="CT249" s="195">
        <v>0</v>
      </c>
      <c r="CU249" s="145"/>
      <c r="CV249" s="308">
        <v>0</v>
      </c>
      <c r="CW249" s="300"/>
      <c r="CX249" s="295">
        <v>0</v>
      </c>
      <c r="CY249" s="90">
        <f>LARGE((H249,J249,X249,Z249,L249,N249,P249,R249,T249,V249,AJ249,AL249,AF249,AH249,AN249,AP249,AR249,AT249,AZ249,BB249,BD249,BF249,BH249,BJ249,BL249,AV249,AX249,BN249,BP249,BR249,BT249,BV249,BX249,BZ249,CB249,CD249,CF249,CH249,CJ249,CL249,CN249,CP249,CR249,CT249,CV249,CX249),1)+LARGE((H249,J249,X249,Z249,L249,N249,P249,R249,T249,V249,AJ249,AL249,AF249,AH249,AN249,AP249,AR249,AT249,AZ249,BB249,BD249,BF249,BH249,BJ249,BL249,AV249,AX249,BN249,BP249,BR249,BT249,BV249,BX249,BZ249,CB249,CD249,CF249,CH249,CJ249,CL249,CN249,CP249,CR249,CT249,CV249,CX249),2)+LARGE((H249,J249,X249,Z249,L249,N249,P249,R249,T249,V249,AJ249,AL249,AF249,AH249,AN249,AP249,AR249,AT249,AZ249,BB249,BD249,BF249,BH249,BJ249,BL249,AV249,AX249,BN249,BP249,BR249,BT249,BV249,BX249,BZ249,CB249,CD249,CF249,CH249,CJ249,CL249,CN249,CP249,CR249,CT249,CV249,CX249),3)+LARGE((H249,J249,X249,Z249,L249,N249,P249,R249,T249,V249,AJ249,AL249,AF249,AH249,AN249,AP249,AR249,AT249,AZ249,BB249,BD249,BF249,BH249,BJ249,BL249,AV249,AX249,BN249,BP249,BR249,BT249,BV249,BX249,BZ249,CB249,CD249,CF249,CH249,CJ249,CL249,CN249,CP249,CR249,CT249,CV249,CX249),4)+LARGE((H249,J249,X249,Z249,L249,N249,P249,R249,T249,V249,AJ249,AL249,AF249,AH249,AN249,AP249,AR249,AT249,AZ249,BB249,BD249,BF249,BH249,BJ249,BL249,AV249,AX249,BN249,BP249,BR249,BT249,BV249,BX249,BZ249,CB249,CD249,CF249,CH249,CJ249,CL249,CN249,CP249,CR249,CT249,CV249,CX249),5)</f>
        <v>0</v>
      </c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</row>
    <row r="250" spans="1:207" s="2" customFormat="1" ht="15.75" customHeight="1" thickTop="1" thickBot="1" x14ac:dyDescent="0.3">
      <c r="A250" s="3"/>
      <c r="B250" s="92" t="s">
        <v>588</v>
      </c>
      <c r="C250" s="119" t="s">
        <v>310</v>
      </c>
      <c r="D250" s="115" t="s">
        <v>48</v>
      </c>
      <c r="E250" s="116">
        <v>2003</v>
      </c>
      <c r="F250" s="117" t="s">
        <v>311</v>
      </c>
      <c r="G250" s="135"/>
      <c r="H250" s="126"/>
      <c r="I250" s="129"/>
      <c r="J250" s="128"/>
      <c r="K250" s="124"/>
      <c r="L250" s="125"/>
      <c r="M250" s="127"/>
      <c r="N250" s="128"/>
      <c r="O250" s="216"/>
      <c r="P250" s="247"/>
      <c r="Q250" s="139"/>
      <c r="R250" s="242"/>
      <c r="S250" s="124"/>
      <c r="T250" s="125"/>
      <c r="U250" s="127"/>
      <c r="V250" s="128"/>
      <c r="W250" s="135"/>
      <c r="X250" s="126"/>
      <c r="Y250" s="129"/>
      <c r="Z250" s="128"/>
      <c r="AA250" s="216"/>
      <c r="AB250" s="247"/>
      <c r="AC250" s="139"/>
      <c r="AD250" s="242"/>
      <c r="AE250" s="135"/>
      <c r="AF250" s="126"/>
      <c r="AG250" s="129"/>
      <c r="AH250" s="128"/>
      <c r="AI250" s="135"/>
      <c r="AJ250" s="126"/>
      <c r="AK250" s="129"/>
      <c r="AL250" s="130"/>
      <c r="AM250" s="133"/>
      <c r="AN250" s="131"/>
      <c r="AO250" s="129"/>
      <c r="AP250" s="137"/>
      <c r="AQ250" s="216"/>
      <c r="AR250" s="247"/>
      <c r="AS250" s="139"/>
      <c r="AT250" s="242"/>
      <c r="AU250" s="135"/>
      <c r="AV250" s="126"/>
      <c r="AW250" s="129"/>
      <c r="AX250" s="130"/>
      <c r="AY250" s="135"/>
      <c r="AZ250" s="134"/>
      <c r="BA250" s="129"/>
      <c r="BB250" s="130"/>
      <c r="BC250" s="216"/>
      <c r="BD250" s="247"/>
      <c r="BE250" s="139"/>
      <c r="BF250" s="242"/>
      <c r="BG250" s="79"/>
      <c r="BH250" s="80"/>
      <c r="BI250" s="135"/>
      <c r="BJ250" s="136"/>
      <c r="BK250" s="129"/>
      <c r="BL250" s="130"/>
      <c r="BM250" s="135"/>
      <c r="BN250" s="126"/>
      <c r="BO250" s="142"/>
      <c r="BP250" s="132"/>
      <c r="BQ250" s="135"/>
      <c r="BR250" s="134"/>
      <c r="BS250" s="129"/>
      <c r="BT250" s="130"/>
      <c r="BU250" s="79"/>
      <c r="BV250" s="86"/>
      <c r="BW250" s="135"/>
      <c r="BX250" s="134"/>
      <c r="BY250" s="129"/>
      <c r="BZ250" s="130"/>
      <c r="CA250" s="87"/>
      <c r="CB250" s="82"/>
      <c r="CC250" s="154"/>
      <c r="CD250" s="155"/>
      <c r="CE250" s="139"/>
      <c r="CF250" s="160"/>
      <c r="CG250" s="154"/>
      <c r="CH250" s="126"/>
      <c r="CI250" s="142"/>
      <c r="CJ250" s="132"/>
      <c r="CK250" s="174"/>
      <c r="CL250" s="195"/>
      <c r="CM250" s="194"/>
      <c r="CN250" s="163">
        <v>0</v>
      </c>
      <c r="CO250" s="216"/>
      <c r="CP250" s="247">
        <v>0</v>
      </c>
      <c r="CQ250" s="139"/>
      <c r="CR250" s="242">
        <v>0</v>
      </c>
      <c r="CS250" s="174"/>
      <c r="CT250" s="195">
        <v>0</v>
      </c>
      <c r="CU250" s="139"/>
      <c r="CV250" s="308">
        <v>0</v>
      </c>
      <c r="CW250" s="300"/>
      <c r="CX250" s="295"/>
      <c r="CY250" s="90">
        <f>LARGE((H250,J250,X250,Z250,L250,N250,P250,R250,T250,V250,AJ250,AL250,AF250,AH250,AN250,AP250,AR250,AT250,AZ250,BB250,BD250,BF250,BH250,BJ250,BL250,AV250,AX250,BN250,BP250,BR250,BT250,BV250,BX250,BZ250,CB250,CD250,CF250,CH250,CJ250,CL250,CN250,CP250,CR250,CT250,CV250,CX250),1)+LARGE((H250,J250,X250,Z250,L250,N250,P250,R250,T250,V250,AJ250,AL250,AF250,AH250,AN250,AP250,AR250,AT250,AZ250,BB250,BD250,BF250,BH250,BJ250,BL250,AV250,AX250,BN250,BP250,BR250,BT250,BV250,BX250,BZ250,CB250,CD250,CF250,CH250,CJ250,CL250,CN250,CP250,CR250,CT250,CV250,CX250),2)+LARGE((H250,J250,X250,Z250,L250,N250,P250,R250,T250,V250,AJ250,AL250,AF250,AH250,AN250,AP250,AR250,AT250,AZ250,BB250,BD250,BF250,BH250,BJ250,BL250,AV250,AX250,BN250,BP250,BR250,BT250,BV250,BX250,BZ250,CB250,CD250,CF250,CH250,CJ250,CL250,CN250,CP250,CR250,CT250,CV250,CX250),3)+LARGE((H250,J250,X250,Z250,L250,N250,P250,R250,T250,V250,AJ250,AL250,AF250,AH250,AN250,AP250,AR250,AT250,AZ250,BB250,BD250,BF250,BH250,BJ250,BL250,AV250,AX250,BN250,BP250,BR250,BT250,BV250,BX250,BZ250,CB250,CD250,CF250,CH250,CJ250,CL250,CN250,CP250,CR250,CT250,CV250,CX250),4)+LARGE((H250,J250,X250,Z250,L250,N250,P250,R250,T250,V250,AJ250,AL250,AF250,AH250,AN250,AP250,AR250,AT250,AZ250,BB250,BD250,BF250,BH250,BJ250,BL250,AV250,AX250,BN250,BP250,BR250,BT250,BV250,BX250,BZ250,CB250,CD250,CF250,CH250,CJ250,CL250,CN250,CP250,CR250,CT250,CV250,CX250),5)</f>
        <v>0</v>
      </c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</row>
    <row r="251" spans="1:207" s="2" customFormat="1" ht="15.75" customHeight="1" thickTop="1" thickBot="1" x14ac:dyDescent="0.3">
      <c r="A251" s="3"/>
      <c r="B251" s="92" t="s">
        <v>588</v>
      </c>
      <c r="C251" s="119" t="s">
        <v>152</v>
      </c>
      <c r="D251" s="115" t="s">
        <v>123</v>
      </c>
      <c r="E251" s="116">
        <v>2003</v>
      </c>
      <c r="F251" s="117" t="s">
        <v>177</v>
      </c>
      <c r="G251" s="135"/>
      <c r="H251" s="126"/>
      <c r="I251" s="129"/>
      <c r="J251" s="128"/>
      <c r="K251" s="124"/>
      <c r="L251" s="125"/>
      <c r="M251" s="127"/>
      <c r="N251" s="128"/>
      <c r="O251" s="216"/>
      <c r="P251" s="247"/>
      <c r="Q251" s="139"/>
      <c r="R251" s="242"/>
      <c r="S251" s="124"/>
      <c r="T251" s="125"/>
      <c r="U251" s="127"/>
      <c r="V251" s="128"/>
      <c r="W251" s="135"/>
      <c r="X251" s="126"/>
      <c r="Y251" s="129"/>
      <c r="Z251" s="128"/>
      <c r="AA251" s="216"/>
      <c r="AB251" s="247"/>
      <c r="AC251" s="139"/>
      <c r="AD251" s="242"/>
      <c r="AE251" s="135"/>
      <c r="AF251" s="126"/>
      <c r="AG251" s="129"/>
      <c r="AH251" s="128"/>
      <c r="AI251" s="135">
        <v>6</v>
      </c>
      <c r="AJ251" s="126">
        <v>0</v>
      </c>
      <c r="AK251" s="129"/>
      <c r="AL251" s="130"/>
      <c r="AM251" s="133">
        <v>53</v>
      </c>
      <c r="AN251" s="131">
        <v>0</v>
      </c>
      <c r="AO251" s="129"/>
      <c r="AP251" s="137"/>
      <c r="AQ251" s="216"/>
      <c r="AR251" s="247"/>
      <c r="AS251" s="139"/>
      <c r="AT251" s="242"/>
      <c r="AU251" s="135"/>
      <c r="AV251" s="126"/>
      <c r="AW251" s="129"/>
      <c r="AX251" s="130"/>
      <c r="AY251" s="135"/>
      <c r="AZ251" s="134"/>
      <c r="BA251" s="129"/>
      <c r="BB251" s="130"/>
      <c r="BC251" s="216"/>
      <c r="BD251" s="247"/>
      <c r="BE251" s="139"/>
      <c r="BF251" s="242"/>
      <c r="BG251" s="79"/>
      <c r="BH251" s="80"/>
      <c r="BI251" s="135"/>
      <c r="BJ251" s="136"/>
      <c r="BK251" s="129"/>
      <c r="BL251" s="130"/>
      <c r="BM251" s="135"/>
      <c r="BN251" s="126"/>
      <c r="BO251" s="142"/>
      <c r="BP251" s="132"/>
      <c r="BQ251" s="135"/>
      <c r="BR251" s="134"/>
      <c r="BS251" s="129"/>
      <c r="BT251" s="130"/>
      <c r="BU251" s="79"/>
      <c r="BV251" s="86"/>
      <c r="BW251" s="135"/>
      <c r="BX251" s="134"/>
      <c r="BY251" s="129"/>
      <c r="BZ251" s="130"/>
      <c r="CA251" s="87"/>
      <c r="CB251" s="82"/>
      <c r="CC251" s="154"/>
      <c r="CD251" s="155"/>
      <c r="CE251" s="139"/>
      <c r="CF251" s="160"/>
      <c r="CG251" s="154"/>
      <c r="CH251" s="126"/>
      <c r="CI251" s="142"/>
      <c r="CJ251" s="132"/>
      <c r="CK251" s="174"/>
      <c r="CL251" s="195"/>
      <c r="CM251" s="194"/>
      <c r="CN251" s="163"/>
      <c r="CO251" s="216"/>
      <c r="CP251" s="247"/>
      <c r="CQ251" s="139"/>
      <c r="CR251" s="242">
        <v>0</v>
      </c>
      <c r="CS251" s="174"/>
      <c r="CT251" s="195">
        <v>0</v>
      </c>
      <c r="CU251" s="145"/>
      <c r="CV251" s="308">
        <v>0</v>
      </c>
      <c r="CW251" s="300"/>
      <c r="CX251" s="295"/>
      <c r="CY251" s="90">
        <f>LARGE((H251,J251,X251,Z251,L251,N251,P251,R251,T251,V251,AJ251,AL251,AF251,AH251,AN251,AP251,AR251,AT251,AZ251,BB251,BD251,BF251,BH251,BJ251,BL251,AV251,AX251,BN251,BP251,BR251,BT251,BV251,BX251,BZ251,CB251,CD251,CF251,CH251,CJ251,CL251,CN251,CP251,CR251,CT251,CV251,CX251),1)+LARGE((H251,J251,X251,Z251,L251,N251,P251,R251,T251,V251,AJ251,AL251,AF251,AH251,AN251,AP251,AR251,AT251,AZ251,BB251,BD251,BF251,BH251,BJ251,BL251,AV251,AX251,BN251,BP251,BR251,BT251,BV251,BX251,BZ251,CB251,CD251,CF251,CH251,CJ251,CL251,CN251,CP251,CR251,CT251,CV251,CX251),2)+LARGE((H251,J251,X251,Z251,L251,N251,P251,R251,T251,V251,AJ251,AL251,AF251,AH251,AN251,AP251,AR251,AT251,AZ251,BB251,BD251,BF251,BH251,BJ251,BL251,AV251,AX251,BN251,BP251,BR251,BT251,BV251,BX251,BZ251,CB251,CD251,CF251,CH251,CJ251,CL251,CN251,CP251,CR251,CT251,CV251,CX251),3)+LARGE((H251,J251,X251,Z251,L251,N251,P251,R251,T251,V251,AJ251,AL251,AF251,AH251,AN251,AP251,AR251,AT251,AZ251,BB251,BD251,BF251,BH251,BJ251,BL251,AV251,AX251,BN251,BP251,BR251,BT251,BV251,BX251,BZ251,CB251,CD251,CF251,CH251,CJ251,CL251,CN251,CP251,CR251,CT251,CV251,CX251),4)+LARGE((H251,J251,X251,Z251,L251,N251,P251,R251,T251,V251,AJ251,AL251,AF251,AH251,AN251,AP251,AR251,AT251,AZ251,BB251,BD251,BF251,BH251,BJ251,BL251,AV251,AX251,BN251,BP251,BR251,BT251,BV251,BX251,BZ251,CB251,CD251,CF251,CH251,CJ251,CL251,CN251,CP251,CR251,CT251,CV251,CX251),5)</f>
        <v>0</v>
      </c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</row>
    <row r="252" spans="1:207" s="2" customFormat="1" ht="15.75" customHeight="1" thickTop="1" thickBot="1" x14ac:dyDescent="0.3">
      <c r="A252" s="3"/>
      <c r="B252" s="92" t="s">
        <v>588</v>
      </c>
      <c r="C252" s="118" t="s">
        <v>478</v>
      </c>
      <c r="D252" s="121" t="s">
        <v>479</v>
      </c>
      <c r="E252" s="122">
        <v>2005</v>
      </c>
      <c r="F252" s="123" t="s">
        <v>480</v>
      </c>
      <c r="G252" s="135"/>
      <c r="H252" s="126"/>
      <c r="I252" s="129"/>
      <c r="J252" s="128"/>
      <c r="K252" s="124"/>
      <c r="L252" s="125"/>
      <c r="M252" s="127"/>
      <c r="N252" s="128"/>
      <c r="O252" s="174"/>
      <c r="P252" s="247"/>
      <c r="Q252" s="139"/>
      <c r="R252" s="242"/>
      <c r="S252" s="124"/>
      <c r="T252" s="125"/>
      <c r="U252" s="127"/>
      <c r="V252" s="128"/>
      <c r="W252" s="135"/>
      <c r="X252" s="126"/>
      <c r="Y252" s="129"/>
      <c r="Z252" s="128"/>
      <c r="AA252" s="174"/>
      <c r="AB252" s="247"/>
      <c r="AC252" s="139"/>
      <c r="AD252" s="227"/>
      <c r="AE252" s="135"/>
      <c r="AF252" s="126"/>
      <c r="AG252" s="129"/>
      <c r="AH252" s="128"/>
      <c r="AI252" s="135"/>
      <c r="AJ252" s="126"/>
      <c r="AK252" s="129">
        <v>20</v>
      </c>
      <c r="AL252" s="130">
        <v>0</v>
      </c>
      <c r="AM252" s="133"/>
      <c r="AN252" s="131"/>
      <c r="AO252" s="129"/>
      <c r="AP252" s="137"/>
      <c r="AQ252" s="174"/>
      <c r="AR252" s="247"/>
      <c r="AS252" s="139"/>
      <c r="AT252" s="227"/>
      <c r="AU252" s="135"/>
      <c r="AV252" s="126"/>
      <c r="AW252" s="129"/>
      <c r="AX252" s="130"/>
      <c r="AY252" s="135"/>
      <c r="AZ252" s="134"/>
      <c r="BA252" s="129"/>
      <c r="BB252" s="130"/>
      <c r="BC252" s="174"/>
      <c r="BD252" s="247"/>
      <c r="BE252" s="139"/>
      <c r="BF252" s="227"/>
      <c r="BG252" s="79"/>
      <c r="BH252" s="80"/>
      <c r="BI252" s="135"/>
      <c r="BJ252" s="136"/>
      <c r="BK252" s="129"/>
      <c r="BL252" s="130"/>
      <c r="BM252" s="135"/>
      <c r="BN252" s="126"/>
      <c r="BO252" s="142"/>
      <c r="BP252" s="132"/>
      <c r="BQ252" s="135"/>
      <c r="BR252" s="134"/>
      <c r="BS252" s="129"/>
      <c r="BT252" s="130"/>
      <c r="BU252" s="79"/>
      <c r="BV252" s="86"/>
      <c r="BW252" s="135"/>
      <c r="BX252" s="134"/>
      <c r="BY252" s="129"/>
      <c r="BZ252" s="130"/>
      <c r="CA252" s="87"/>
      <c r="CB252" s="82"/>
      <c r="CC252" s="154"/>
      <c r="CD252" s="155"/>
      <c r="CE252" s="139"/>
      <c r="CF252" s="132"/>
      <c r="CG252" s="154"/>
      <c r="CH252" s="126"/>
      <c r="CI252" s="142"/>
      <c r="CJ252" s="144"/>
      <c r="CK252" s="174"/>
      <c r="CL252" s="195"/>
      <c r="CM252" s="194"/>
      <c r="CN252" s="163"/>
      <c r="CO252" s="174"/>
      <c r="CP252" s="247"/>
      <c r="CQ252" s="139"/>
      <c r="CR252" s="242">
        <v>0</v>
      </c>
      <c r="CS252" s="174"/>
      <c r="CT252" s="195">
        <v>0</v>
      </c>
      <c r="CU252" s="145"/>
      <c r="CV252" s="308">
        <v>0</v>
      </c>
      <c r="CW252" s="300"/>
      <c r="CX252" s="295">
        <v>0</v>
      </c>
      <c r="CY252" s="90">
        <f>LARGE((H252,J252,X252,Z252,L252,N252,P252,R252,T252,V252,AJ252,AL252,AF252,AH252,AN252,AP252,AR252,AT252,AZ252,BB252,BD252,BF252,BH252,BJ252,BL252,AV252,AX252,BN252,BP252,BR252,BT252,BV252,BX252,BZ252,CB252,CD252,CF252,CH252,CJ252,CL252,CN252,CP252,CR252,CT252,CV252,CX252),1)+LARGE((H252,J252,X252,Z252,L252,N252,P252,R252,T252,V252,AJ252,AL252,AF252,AH252,AN252,AP252,AR252,AT252,AZ252,BB252,BD252,BF252,BH252,BJ252,BL252,AV252,AX252,BN252,BP252,BR252,BT252,BV252,BX252,BZ252,CB252,CD252,CF252,CH252,CJ252,CL252,CN252,CP252,CR252,CT252,CV252,CX252),2)+LARGE((H252,J252,X252,Z252,L252,N252,P252,R252,T252,V252,AJ252,AL252,AF252,AH252,AN252,AP252,AR252,AT252,AZ252,BB252,BD252,BF252,BH252,BJ252,BL252,AV252,AX252,BN252,BP252,BR252,BT252,BV252,BX252,BZ252,CB252,CD252,CF252,CH252,CJ252,CL252,CN252,CP252,CR252,CT252,CV252,CX252),3)+LARGE((H252,J252,X252,Z252,L252,N252,P252,R252,T252,V252,AJ252,AL252,AF252,AH252,AN252,AP252,AR252,AT252,AZ252,BB252,BD252,BF252,BH252,BJ252,BL252,AV252,AX252,BN252,BP252,BR252,BT252,BV252,BX252,BZ252,CB252,CD252,CF252,CH252,CJ252,CL252,CN252,CP252,CR252,CT252,CV252,CX252),4)+LARGE((H252,J252,X252,Z252,L252,N252,P252,R252,T252,V252,AJ252,AL252,AF252,AH252,AN252,AP252,AR252,AT252,AZ252,BB252,BD252,BF252,BH252,BJ252,BL252,AV252,AX252,BN252,BP252,BR252,BT252,BV252,BX252,BZ252,CB252,CD252,CF252,CH252,CJ252,CL252,CN252,CP252,CR252,CT252,CV252,CX252),5)</f>
        <v>0</v>
      </c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</row>
    <row r="253" spans="1:207" s="2" customFormat="1" ht="15.75" customHeight="1" thickTop="1" thickBot="1" x14ac:dyDescent="0.3">
      <c r="A253" s="3"/>
      <c r="B253" s="92" t="s">
        <v>588</v>
      </c>
      <c r="C253" s="210" t="s">
        <v>105</v>
      </c>
      <c r="D253" s="207" t="s">
        <v>528</v>
      </c>
      <c r="E253" s="208">
        <v>2006</v>
      </c>
      <c r="F253" s="209"/>
      <c r="G253" s="135"/>
      <c r="H253" s="126"/>
      <c r="I253" s="129"/>
      <c r="J253" s="128"/>
      <c r="K253" s="124"/>
      <c r="L253" s="125"/>
      <c r="M253" s="127"/>
      <c r="N253" s="128"/>
      <c r="O253" s="216"/>
      <c r="P253" s="247"/>
      <c r="Q253" s="139"/>
      <c r="R253" s="227"/>
      <c r="S253" s="124"/>
      <c r="T253" s="125"/>
      <c r="U253" s="127"/>
      <c r="V253" s="128"/>
      <c r="W253" s="135"/>
      <c r="X253" s="126"/>
      <c r="Y253" s="129"/>
      <c r="Z253" s="128"/>
      <c r="AA253" s="216"/>
      <c r="AB253" s="247"/>
      <c r="AC253" s="139"/>
      <c r="AD253" s="227"/>
      <c r="AE253" s="135"/>
      <c r="AF253" s="126"/>
      <c r="AG253" s="129"/>
      <c r="AH253" s="128"/>
      <c r="AI253" s="135"/>
      <c r="AJ253" s="126"/>
      <c r="AK253" s="129"/>
      <c r="AL253" s="130"/>
      <c r="AM253" s="133"/>
      <c r="AN253" s="131"/>
      <c r="AO253" s="129"/>
      <c r="AP253" s="137"/>
      <c r="AQ253" s="216"/>
      <c r="AR253" s="247"/>
      <c r="AS253" s="139">
        <v>32</v>
      </c>
      <c r="AT253" s="227">
        <v>0</v>
      </c>
      <c r="AU253" s="135"/>
      <c r="AV253" s="126"/>
      <c r="AW253" s="129"/>
      <c r="AX253" s="130"/>
      <c r="AY253" s="135"/>
      <c r="AZ253" s="134"/>
      <c r="BA253" s="129"/>
      <c r="BB253" s="130"/>
      <c r="BC253" s="216"/>
      <c r="BD253" s="247"/>
      <c r="BE253" s="139"/>
      <c r="BF253" s="227"/>
      <c r="BG253" s="79"/>
      <c r="BH253" s="80"/>
      <c r="BI253" s="135"/>
      <c r="BJ253" s="136"/>
      <c r="BK253" s="129"/>
      <c r="BL253" s="130"/>
      <c r="BM253" s="135"/>
      <c r="BN253" s="126"/>
      <c r="BO253" s="142"/>
      <c r="BP253" s="132"/>
      <c r="BQ253" s="135"/>
      <c r="BR253" s="134"/>
      <c r="BS253" s="129"/>
      <c r="BT253" s="130"/>
      <c r="BU253" s="79"/>
      <c r="BV253" s="86"/>
      <c r="BW253" s="135"/>
      <c r="BX253" s="134"/>
      <c r="BY253" s="129"/>
      <c r="BZ253" s="130"/>
      <c r="CA253" s="87"/>
      <c r="CB253" s="82"/>
      <c r="CC253" s="154"/>
      <c r="CD253" s="155"/>
      <c r="CE253" s="139"/>
      <c r="CF253" s="132"/>
      <c r="CG253" s="154"/>
      <c r="CH253" s="126"/>
      <c r="CI253" s="142"/>
      <c r="CJ253" s="132"/>
      <c r="CK253" s="174"/>
      <c r="CL253" s="195"/>
      <c r="CM253" s="194"/>
      <c r="CN253" s="163"/>
      <c r="CO253" s="216"/>
      <c r="CP253" s="247"/>
      <c r="CQ253" s="139"/>
      <c r="CR253" s="242">
        <v>0</v>
      </c>
      <c r="CS253" s="174"/>
      <c r="CT253" s="195">
        <v>0</v>
      </c>
      <c r="CU253" s="139"/>
      <c r="CV253" s="308">
        <v>0</v>
      </c>
      <c r="CW253" s="300"/>
      <c r="CX253" s="295">
        <v>0</v>
      </c>
      <c r="CY253" s="90">
        <f>LARGE((H253,J253,X253,Z253,L253,N253,P253,R253,T253,V253,AJ253,AL253,AF253,AH253,AN253,AP253,AR253,AT253,AZ253,BB253,BD253,BF253,BH253,BJ253,BL253,AV253,AX253,BN253,BP253,BR253,BT253,BV253,BX253,BZ253,CB253,CD253,CF253,CH253,CJ253,CL253,CN253,CP253,CR253,CT253,CV253,CX253),1)+LARGE((H253,J253,X253,Z253,L253,N253,P253,R253,T253,V253,AJ253,AL253,AF253,AH253,AN253,AP253,AR253,AT253,AZ253,BB253,BD253,BF253,BH253,BJ253,BL253,AV253,AX253,BN253,BP253,BR253,BT253,BV253,BX253,BZ253,CB253,CD253,CF253,CH253,CJ253,CL253,CN253,CP253,CR253,CT253,CV253,CX253),2)+LARGE((H253,J253,X253,Z253,L253,N253,P253,R253,T253,V253,AJ253,AL253,AF253,AH253,AN253,AP253,AR253,AT253,AZ253,BB253,BD253,BF253,BH253,BJ253,BL253,AV253,AX253,BN253,BP253,BR253,BT253,BV253,BX253,BZ253,CB253,CD253,CF253,CH253,CJ253,CL253,CN253,CP253,CR253,CT253,CV253,CX253),3)+LARGE((H253,J253,X253,Z253,L253,N253,P253,R253,T253,V253,AJ253,AL253,AF253,AH253,AN253,AP253,AR253,AT253,AZ253,BB253,BD253,BF253,BH253,BJ253,BL253,AV253,AX253,BN253,BP253,BR253,BT253,BV253,BX253,BZ253,CB253,CD253,CF253,CH253,CJ253,CL253,CN253,CP253,CR253,CT253,CV253,CX253),4)+LARGE((H253,J253,X253,Z253,L253,N253,P253,R253,T253,V253,AJ253,AL253,AF253,AH253,AN253,AP253,AR253,AT253,AZ253,BB253,BD253,BF253,BH253,BJ253,BL253,AV253,AX253,BN253,BP253,BR253,BT253,BV253,BX253,BZ253,CB253,CD253,CF253,CH253,CJ253,CL253,CN253,CP253,CR253,CT253,CV253,CX253),5)</f>
        <v>0</v>
      </c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</row>
    <row r="254" spans="1:207" s="2" customFormat="1" ht="15.75" customHeight="1" thickTop="1" thickBot="1" x14ac:dyDescent="0.3">
      <c r="A254" s="3"/>
      <c r="B254" s="92" t="s">
        <v>588</v>
      </c>
      <c r="C254" s="119" t="s">
        <v>76</v>
      </c>
      <c r="D254" s="115" t="s">
        <v>178</v>
      </c>
      <c r="E254" s="116">
        <v>2003</v>
      </c>
      <c r="F254" s="117" t="s">
        <v>36</v>
      </c>
      <c r="G254" s="135"/>
      <c r="H254" s="126"/>
      <c r="I254" s="129"/>
      <c r="J254" s="128"/>
      <c r="K254" s="124"/>
      <c r="L254" s="125"/>
      <c r="M254" s="127"/>
      <c r="N254" s="128"/>
      <c r="O254" s="216">
        <v>14</v>
      </c>
      <c r="P254" s="224">
        <v>0</v>
      </c>
      <c r="Q254" s="139"/>
      <c r="R254" s="242">
        <v>0</v>
      </c>
      <c r="S254" s="124"/>
      <c r="T254" s="125"/>
      <c r="U254" s="127"/>
      <c r="V254" s="128"/>
      <c r="W254" s="135"/>
      <c r="X254" s="126"/>
      <c r="Y254" s="129"/>
      <c r="Z254" s="128"/>
      <c r="AA254" s="216"/>
      <c r="AB254" s="224"/>
      <c r="AC254" s="139"/>
      <c r="AD254" s="242"/>
      <c r="AE254" s="135"/>
      <c r="AF254" s="126"/>
      <c r="AG254" s="129"/>
      <c r="AH254" s="128"/>
      <c r="AI254" s="135"/>
      <c r="AJ254" s="126"/>
      <c r="AK254" s="129"/>
      <c r="AL254" s="130"/>
      <c r="AM254" s="133"/>
      <c r="AN254" s="131"/>
      <c r="AO254" s="129"/>
      <c r="AP254" s="137"/>
      <c r="AQ254" s="216"/>
      <c r="AR254" s="224"/>
      <c r="AS254" s="139"/>
      <c r="AT254" s="242"/>
      <c r="AU254" s="135"/>
      <c r="AV254" s="126"/>
      <c r="AW254" s="129"/>
      <c r="AX254" s="130"/>
      <c r="AY254" s="135"/>
      <c r="AZ254" s="134"/>
      <c r="BA254" s="129"/>
      <c r="BB254" s="130"/>
      <c r="BC254" s="216"/>
      <c r="BD254" s="224"/>
      <c r="BE254" s="139"/>
      <c r="BF254" s="242"/>
      <c r="BG254" s="79"/>
      <c r="BH254" s="80"/>
      <c r="BI254" s="135"/>
      <c r="BJ254" s="136"/>
      <c r="BK254" s="129"/>
      <c r="BL254" s="130"/>
      <c r="BM254" s="135"/>
      <c r="BN254" s="126"/>
      <c r="BO254" s="142"/>
      <c r="BP254" s="132"/>
      <c r="BQ254" s="135"/>
      <c r="BR254" s="134"/>
      <c r="BS254" s="129"/>
      <c r="BT254" s="130"/>
      <c r="BU254" s="79"/>
      <c r="BV254" s="86"/>
      <c r="BW254" s="135"/>
      <c r="BX254" s="134"/>
      <c r="BY254" s="129"/>
      <c r="BZ254" s="130"/>
      <c r="CA254" s="87"/>
      <c r="CB254" s="82"/>
      <c r="CC254" s="154"/>
      <c r="CD254" s="155"/>
      <c r="CE254" s="139">
        <v>29</v>
      </c>
      <c r="CF254" s="132">
        <v>0</v>
      </c>
      <c r="CG254" s="154"/>
      <c r="CH254" s="126"/>
      <c r="CI254" s="142"/>
      <c r="CJ254" s="132"/>
      <c r="CK254" s="174"/>
      <c r="CL254" s="195"/>
      <c r="CM254" s="194"/>
      <c r="CN254" s="163">
        <v>0</v>
      </c>
      <c r="CO254" s="216">
        <v>26</v>
      </c>
      <c r="CP254" s="224">
        <v>0</v>
      </c>
      <c r="CQ254" s="139"/>
      <c r="CR254" s="242">
        <v>0</v>
      </c>
      <c r="CS254" s="174"/>
      <c r="CT254" s="195">
        <v>0</v>
      </c>
      <c r="CU254" s="139"/>
      <c r="CV254" s="308">
        <v>0</v>
      </c>
      <c r="CW254" s="306"/>
      <c r="CX254" s="307"/>
      <c r="CY254" s="90">
        <f>LARGE((H254,J254,X254,Z254,L254,N254,P254,R254,T254,V254,AJ254,AL254,AF254,AH254,AN254,AP254,AR254,AT254,AZ254,BB254,BD254,BF254,BH254,BJ254,BL254,AV254,AX254,BN254,BP254,BR254,BT254,BV254,BX254,BZ254,CB254,CD254,CF254,CH254,CJ254,CL254,CN254,CP254,CR254,CT254,CV254,CX254),1)+LARGE((H254,J254,X254,Z254,L254,N254,P254,R254,T254,V254,AJ254,AL254,AF254,AH254,AN254,AP254,AR254,AT254,AZ254,BB254,BD254,BF254,BH254,BJ254,BL254,AV254,AX254,BN254,BP254,BR254,BT254,BV254,BX254,BZ254,CB254,CD254,CF254,CH254,CJ254,CL254,CN254,CP254,CR254,CT254,CV254,CX254),2)+LARGE((H254,J254,X254,Z254,L254,N254,P254,R254,T254,V254,AJ254,AL254,AF254,AH254,AN254,AP254,AR254,AT254,AZ254,BB254,BD254,BF254,BH254,BJ254,BL254,AV254,AX254,BN254,BP254,BR254,BT254,BV254,BX254,BZ254,CB254,CD254,CF254,CH254,CJ254,CL254,CN254,CP254,CR254,CT254,CV254,CX254),3)+LARGE((H254,J254,X254,Z254,L254,N254,P254,R254,T254,V254,AJ254,AL254,AF254,AH254,AN254,AP254,AR254,AT254,AZ254,BB254,BD254,BF254,BH254,BJ254,BL254,AV254,AX254,BN254,BP254,BR254,BT254,BV254,BX254,BZ254,CB254,CD254,CF254,CH254,CJ254,CL254,CN254,CP254,CR254,CT254,CV254,CX254),4)+LARGE((H254,J254,X254,Z254,L254,N254,P254,R254,T254,V254,AJ254,AL254,AF254,AH254,AN254,AP254,AR254,AT254,AZ254,BB254,BD254,BF254,BH254,BJ254,BL254,AV254,AX254,BN254,BP254,BR254,BT254,BV254,BX254,BZ254,CB254,CD254,CF254,CH254,CJ254,CL254,CN254,CP254,CR254,CT254,CV254,CX254),5)</f>
        <v>0</v>
      </c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</row>
    <row r="255" spans="1:207" s="2" customFormat="1" ht="15.75" customHeight="1" thickTop="1" thickBot="1" x14ac:dyDescent="0.3">
      <c r="A255" s="3"/>
      <c r="B255" s="92" t="s">
        <v>588</v>
      </c>
      <c r="C255" s="118" t="s">
        <v>395</v>
      </c>
      <c r="D255" s="121" t="s">
        <v>35</v>
      </c>
      <c r="E255" s="122">
        <v>2005</v>
      </c>
      <c r="F255" s="123" t="s">
        <v>98</v>
      </c>
      <c r="G255" s="135"/>
      <c r="H255" s="126"/>
      <c r="I255" s="129"/>
      <c r="J255" s="128"/>
      <c r="K255" s="124"/>
      <c r="L255" s="125"/>
      <c r="M255" s="127"/>
      <c r="N255" s="128"/>
      <c r="O255" s="216"/>
      <c r="P255" s="224"/>
      <c r="Q255" s="139"/>
      <c r="R255" s="242"/>
      <c r="S255" s="124"/>
      <c r="T255" s="125"/>
      <c r="U255" s="127">
        <v>24</v>
      </c>
      <c r="V255" s="128">
        <v>0</v>
      </c>
      <c r="W255" s="135"/>
      <c r="X255" s="126"/>
      <c r="Y255" s="129"/>
      <c r="Z255" s="128"/>
      <c r="AA255" s="216"/>
      <c r="AB255" s="224"/>
      <c r="AC255" s="139"/>
      <c r="AD255" s="242"/>
      <c r="AE255" s="135"/>
      <c r="AF255" s="126"/>
      <c r="AG255" s="129"/>
      <c r="AH255" s="128"/>
      <c r="AI255" s="135"/>
      <c r="AJ255" s="126"/>
      <c r="AK255" s="129"/>
      <c r="AL255" s="130"/>
      <c r="AM255" s="133"/>
      <c r="AN255" s="131"/>
      <c r="AO255" s="129"/>
      <c r="AP255" s="137"/>
      <c r="AQ255" s="216"/>
      <c r="AR255" s="224"/>
      <c r="AS255" s="139"/>
      <c r="AT255" s="242"/>
      <c r="AU255" s="135"/>
      <c r="AV255" s="126"/>
      <c r="AW255" s="129"/>
      <c r="AX255" s="130"/>
      <c r="AY255" s="135"/>
      <c r="AZ255" s="134"/>
      <c r="BA255" s="129"/>
      <c r="BB255" s="130"/>
      <c r="BC255" s="216"/>
      <c r="BD255" s="224"/>
      <c r="BE255" s="139"/>
      <c r="BF255" s="242"/>
      <c r="BG255" s="79"/>
      <c r="BH255" s="80"/>
      <c r="BI255" s="135"/>
      <c r="BJ255" s="136"/>
      <c r="BK255" s="129"/>
      <c r="BL255" s="130"/>
      <c r="BM255" s="135"/>
      <c r="BN255" s="126"/>
      <c r="BO255" s="142"/>
      <c r="BP255" s="132"/>
      <c r="BQ255" s="135"/>
      <c r="BR255" s="134"/>
      <c r="BS255" s="129"/>
      <c r="BT255" s="130"/>
      <c r="BU255" s="79"/>
      <c r="BV255" s="86"/>
      <c r="BW255" s="135"/>
      <c r="BX255" s="134"/>
      <c r="BY255" s="129"/>
      <c r="BZ255" s="130"/>
      <c r="CA255" s="87"/>
      <c r="CB255" s="82"/>
      <c r="CC255" s="154"/>
      <c r="CD255" s="155"/>
      <c r="CE255" s="139"/>
      <c r="CF255" s="132"/>
      <c r="CG255" s="154"/>
      <c r="CH255" s="126"/>
      <c r="CI255" s="142"/>
      <c r="CJ255" s="132"/>
      <c r="CK255" s="174"/>
      <c r="CL255" s="195"/>
      <c r="CM255" s="194"/>
      <c r="CN255" s="163"/>
      <c r="CO255" s="216"/>
      <c r="CP255" s="247">
        <v>0</v>
      </c>
      <c r="CQ255" s="139"/>
      <c r="CR255" s="242">
        <v>0</v>
      </c>
      <c r="CS255" s="174"/>
      <c r="CT255" s="195">
        <v>0</v>
      </c>
      <c r="CU255" s="139"/>
      <c r="CV255" s="308">
        <v>0</v>
      </c>
      <c r="CW255" s="300"/>
      <c r="CX255" s="295"/>
      <c r="CY255" s="90">
        <f>LARGE((H255,J255,X255,Z255,L255,N255,P255,R255,T255,V255,AJ255,AL255,AF255,AH255,AN255,AP255,AR255,AT255,AZ255,BB255,BD255,BF255,BH255,BJ255,BL255,AV255,AX255,BN255,BP255,BR255,BT255,BV255,BX255,BZ255,CB255,CD255,CF255,CH255,CJ255,CL255,CN255,CP255,CR255,CT255,CV255,CX255),1)+LARGE((H255,J255,X255,Z255,L255,N255,P255,R255,T255,V255,AJ255,AL255,AF255,AH255,AN255,AP255,AR255,AT255,AZ255,BB255,BD255,BF255,BH255,BJ255,BL255,AV255,AX255,BN255,BP255,BR255,BT255,BV255,BX255,BZ255,CB255,CD255,CF255,CH255,CJ255,CL255,CN255,CP255,CR255,CT255,CV255,CX255),2)+LARGE((H255,J255,X255,Z255,L255,N255,P255,R255,T255,V255,AJ255,AL255,AF255,AH255,AN255,AP255,AR255,AT255,AZ255,BB255,BD255,BF255,BH255,BJ255,BL255,AV255,AX255,BN255,BP255,BR255,BT255,BV255,BX255,BZ255,CB255,CD255,CF255,CH255,CJ255,CL255,CN255,CP255,CR255,CT255,CV255,CX255),3)+LARGE((H255,J255,X255,Z255,L255,N255,P255,R255,T255,V255,AJ255,AL255,AF255,AH255,AN255,AP255,AR255,AT255,AZ255,BB255,BD255,BF255,BH255,BJ255,BL255,AV255,AX255,BN255,BP255,BR255,BT255,BV255,BX255,BZ255,CB255,CD255,CF255,CH255,CJ255,CL255,CN255,CP255,CR255,CT255,CV255,CX255),4)+LARGE((H255,J255,X255,Z255,L255,N255,P255,R255,T255,V255,AJ255,AL255,AF255,AH255,AN255,AP255,AR255,AT255,AZ255,BB255,BD255,BF255,BH255,BJ255,BL255,AV255,AX255,BN255,BP255,BR255,BT255,BV255,BX255,BZ255,CB255,CD255,CF255,CH255,CJ255,CL255,CN255,CP255,CR255,CT255,CV255,CX255),5)</f>
        <v>0</v>
      </c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</row>
    <row r="256" spans="1:207" s="2" customFormat="1" ht="15.75" customHeight="1" thickTop="1" thickBot="1" x14ac:dyDescent="0.3">
      <c r="A256" s="3"/>
      <c r="B256" s="92" t="s">
        <v>588</v>
      </c>
      <c r="C256" s="118" t="s">
        <v>252</v>
      </c>
      <c r="D256" s="121" t="s">
        <v>61</v>
      </c>
      <c r="E256" s="122">
        <v>2005</v>
      </c>
      <c r="F256" s="123"/>
      <c r="G256" s="135"/>
      <c r="H256" s="126"/>
      <c r="I256" s="129"/>
      <c r="J256" s="128"/>
      <c r="K256" s="124"/>
      <c r="L256" s="125"/>
      <c r="M256" s="127"/>
      <c r="N256" s="128"/>
      <c r="O256" s="174"/>
      <c r="P256" s="236"/>
      <c r="Q256" s="139"/>
      <c r="R256" s="242">
        <v>0</v>
      </c>
      <c r="S256" s="124"/>
      <c r="T256" s="125"/>
      <c r="U256" s="127">
        <v>18</v>
      </c>
      <c r="V256" s="128">
        <v>0</v>
      </c>
      <c r="W256" s="135"/>
      <c r="X256" s="126"/>
      <c r="Y256" s="129"/>
      <c r="Z256" s="128"/>
      <c r="AA256" s="174"/>
      <c r="AB256" s="236"/>
      <c r="AC256" s="139"/>
      <c r="AD256" s="242"/>
      <c r="AE256" s="135"/>
      <c r="AF256" s="126"/>
      <c r="AG256" s="129"/>
      <c r="AH256" s="128"/>
      <c r="AI256" s="135"/>
      <c r="AJ256" s="126"/>
      <c r="AK256" s="129"/>
      <c r="AL256" s="130"/>
      <c r="AM256" s="133"/>
      <c r="AN256" s="131"/>
      <c r="AO256" s="129"/>
      <c r="AP256" s="137"/>
      <c r="AQ256" s="174"/>
      <c r="AR256" s="236"/>
      <c r="AS256" s="139"/>
      <c r="AT256" s="242"/>
      <c r="AU256" s="135"/>
      <c r="AV256" s="126"/>
      <c r="AW256" s="129"/>
      <c r="AX256" s="130"/>
      <c r="AY256" s="135"/>
      <c r="AZ256" s="134"/>
      <c r="BA256" s="129">
        <v>60</v>
      </c>
      <c r="BB256" s="130">
        <v>0</v>
      </c>
      <c r="BC256" s="174"/>
      <c r="BD256" s="236"/>
      <c r="BE256" s="139"/>
      <c r="BF256" s="242"/>
      <c r="BG256" s="79"/>
      <c r="BH256" s="80"/>
      <c r="BI256" s="135"/>
      <c r="BJ256" s="136"/>
      <c r="BK256" s="129"/>
      <c r="BL256" s="130"/>
      <c r="BM256" s="135"/>
      <c r="BN256" s="126"/>
      <c r="BO256" s="142"/>
      <c r="BP256" s="132"/>
      <c r="BQ256" s="135"/>
      <c r="BR256" s="134"/>
      <c r="BS256" s="129"/>
      <c r="BT256" s="130"/>
      <c r="BU256" s="79"/>
      <c r="BV256" s="86"/>
      <c r="BW256" s="135"/>
      <c r="BX256" s="134"/>
      <c r="BY256" s="129"/>
      <c r="BZ256" s="130"/>
      <c r="CA256" s="87"/>
      <c r="CB256" s="82"/>
      <c r="CC256" s="154"/>
      <c r="CD256" s="155"/>
      <c r="CE256" s="139"/>
      <c r="CF256" s="132"/>
      <c r="CG256" s="154"/>
      <c r="CH256" s="126"/>
      <c r="CI256" s="142"/>
      <c r="CJ256" s="132"/>
      <c r="CK256" s="174"/>
      <c r="CL256" s="195">
        <v>0</v>
      </c>
      <c r="CM256" s="194"/>
      <c r="CN256" s="163">
        <v>0</v>
      </c>
      <c r="CO256" s="174"/>
      <c r="CP256" s="236">
        <v>0</v>
      </c>
      <c r="CQ256" s="139"/>
      <c r="CR256" s="242">
        <v>0</v>
      </c>
      <c r="CS256" s="174"/>
      <c r="CT256" s="195">
        <v>0</v>
      </c>
      <c r="CU256" s="194"/>
      <c r="CV256" s="308">
        <v>0</v>
      </c>
      <c r="CW256" s="306"/>
      <c r="CX256" s="307"/>
      <c r="CY256" s="90">
        <f>LARGE((H256,J256,X256,Z256,L256,N256,P256,R256,T256,V256,AJ256,AL256,AF256,AH256,AN256,AP256,AR256,AT256,AZ256,BB256,BD256,BF256,BH256,BJ256,BL256,AV256,AX256,BN256,BP256,BR256,BT256,BV256,BX256,BZ256,CB256,CD256,CF256,CH256,CJ256,CL256,CN256,CP256,CR256,CT256,CV256,CX256),1)+LARGE((H256,J256,X256,Z256,L256,N256,P256,R256,T256,V256,AJ256,AL256,AF256,AH256,AN256,AP256,AR256,AT256,AZ256,BB256,BD256,BF256,BH256,BJ256,BL256,AV256,AX256,BN256,BP256,BR256,BT256,BV256,BX256,BZ256,CB256,CD256,CF256,CH256,CJ256,CL256,CN256,CP256,CR256,CT256,CV256,CX256),2)+LARGE((H256,J256,X256,Z256,L256,N256,P256,R256,T256,V256,AJ256,AL256,AF256,AH256,AN256,AP256,AR256,AT256,AZ256,BB256,BD256,BF256,BH256,BJ256,BL256,AV256,AX256,BN256,BP256,BR256,BT256,BV256,BX256,BZ256,CB256,CD256,CF256,CH256,CJ256,CL256,CN256,CP256,CR256,CT256,CV256,CX256),3)+LARGE((H256,J256,X256,Z256,L256,N256,P256,R256,T256,V256,AJ256,AL256,AF256,AH256,AN256,AP256,AR256,AT256,AZ256,BB256,BD256,BF256,BH256,BJ256,BL256,AV256,AX256,BN256,BP256,BR256,BT256,BV256,BX256,BZ256,CB256,CD256,CF256,CH256,CJ256,CL256,CN256,CP256,CR256,CT256,CV256,CX256),4)+LARGE((H256,J256,X256,Z256,L256,N256,P256,R256,T256,V256,AJ256,AL256,AF256,AH256,AN256,AP256,AR256,AT256,AZ256,BB256,BD256,BF256,BH256,BJ256,BL256,AV256,AX256,BN256,BP256,BR256,BT256,BV256,BX256,BZ256,CB256,CD256,CF256,CH256,CJ256,CL256,CN256,CP256,CR256,CT256,CV256,CX256),5)</f>
        <v>0</v>
      </c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</row>
    <row r="257" spans="1:207" s="2" customFormat="1" ht="15.75" customHeight="1" thickTop="1" thickBot="1" x14ac:dyDescent="0.3">
      <c r="A257" s="3"/>
      <c r="B257" s="92" t="s">
        <v>588</v>
      </c>
      <c r="C257" s="118" t="s">
        <v>586</v>
      </c>
      <c r="D257" s="121" t="s">
        <v>135</v>
      </c>
      <c r="E257" s="122">
        <v>2004</v>
      </c>
      <c r="F257" s="123" t="s">
        <v>63</v>
      </c>
      <c r="G257" s="135"/>
      <c r="H257" s="126"/>
      <c r="I257" s="129"/>
      <c r="J257" s="128"/>
      <c r="K257" s="124"/>
      <c r="L257" s="125"/>
      <c r="M257" s="127"/>
      <c r="N257" s="128"/>
      <c r="O257" s="174"/>
      <c r="P257" s="247"/>
      <c r="Q257" s="139"/>
      <c r="R257" s="242"/>
      <c r="S257" s="124"/>
      <c r="T257" s="125"/>
      <c r="U257" s="127"/>
      <c r="V257" s="128"/>
      <c r="W257" s="135"/>
      <c r="X257" s="126"/>
      <c r="Y257" s="129"/>
      <c r="Z257" s="128"/>
      <c r="AA257" s="174"/>
      <c r="AB257" s="247"/>
      <c r="AC257" s="139"/>
      <c r="AD257" s="227"/>
      <c r="AE257" s="135"/>
      <c r="AF257" s="126"/>
      <c r="AG257" s="129"/>
      <c r="AH257" s="128"/>
      <c r="AI257" s="135"/>
      <c r="AJ257" s="126"/>
      <c r="AK257" s="129"/>
      <c r="AL257" s="130"/>
      <c r="AM257" s="133"/>
      <c r="AN257" s="131"/>
      <c r="AO257" s="129"/>
      <c r="AP257" s="137"/>
      <c r="AQ257" s="174"/>
      <c r="AR257" s="247"/>
      <c r="AS257" s="139"/>
      <c r="AT257" s="227"/>
      <c r="AU257" s="135"/>
      <c r="AV257" s="126"/>
      <c r="AW257" s="129"/>
      <c r="AX257" s="130"/>
      <c r="AY257" s="135"/>
      <c r="AZ257" s="134"/>
      <c r="BA257" s="129"/>
      <c r="BB257" s="130"/>
      <c r="BC257" s="174"/>
      <c r="BD257" s="247"/>
      <c r="BE257" s="139"/>
      <c r="BF257" s="227"/>
      <c r="BG257" s="79"/>
      <c r="BH257" s="80"/>
      <c r="BI257" s="135"/>
      <c r="BJ257" s="136"/>
      <c r="BK257" s="129"/>
      <c r="BL257" s="130"/>
      <c r="BM257" s="135"/>
      <c r="BN257" s="126"/>
      <c r="BO257" s="142"/>
      <c r="BP257" s="132"/>
      <c r="BQ257" s="135"/>
      <c r="BR257" s="134"/>
      <c r="BS257" s="129">
        <v>24</v>
      </c>
      <c r="BT257" s="130">
        <v>0</v>
      </c>
      <c r="BU257" s="79"/>
      <c r="BV257" s="86"/>
      <c r="BW257" s="135"/>
      <c r="BX257" s="134"/>
      <c r="BY257" s="129"/>
      <c r="BZ257" s="130"/>
      <c r="CA257" s="87"/>
      <c r="CB257" s="82"/>
      <c r="CC257" s="154"/>
      <c r="CD257" s="155"/>
      <c r="CE257" s="139"/>
      <c r="CF257" s="132"/>
      <c r="CG257" s="154"/>
      <c r="CH257" s="126"/>
      <c r="CI257" s="142"/>
      <c r="CJ257" s="144"/>
      <c r="CK257" s="174"/>
      <c r="CL257" s="195"/>
      <c r="CM257" s="194"/>
      <c r="CN257" s="163"/>
      <c r="CO257" s="174"/>
      <c r="CP257" s="247"/>
      <c r="CQ257" s="139"/>
      <c r="CR257" s="242">
        <v>0</v>
      </c>
      <c r="CS257" s="174"/>
      <c r="CT257" s="195">
        <v>0</v>
      </c>
      <c r="CU257" s="145"/>
      <c r="CV257" s="308">
        <v>0</v>
      </c>
      <c r="CW257" s="300"/>
      <c r="CX257" s="295">
        <v>0</v>
      </c>
      <c r="CY257" s="90">
        <f>LARGE((H257,J257,X257,Z257,L257,N257,P257,R257,T257,V257,AJ257,AL257,AF257,AH257,AN257,AP257,AR257,AT257,AZ257,BB257,BD257,BF257,BH257,BJ257,BL257,AV257,AX257,BN257,BP257,BR257,BT257,BV257,BX257,BZ257,CB257,CD257,CF257,CH257,CJ257,CL257,CN257,CP257,CR257,CT257,CV257,CX257),1)+LARGE((H257,J257,X257,Z257,L257,N257,P257,R257,T257,V257,AJ257,AL257,AF257,AH257,AN257,AP257,AR257,AT257,AZ257,BB257,BD257,BF257,BH257,BJ257,BL257,AV257,AX257,BN257,BP257,BR257,BT257,BV257,BX257,BZ257,CB257,CD257,CF257,CH257,CJ257,CL257,CN257,CP257,CR257,CT257,CV257,CX257),2)+LARGE((H257,J257,X257,Z257,L257,N257,P257,R257,T257,V257,AJ257,AL257,AF257,AH257,AN257,AP257,AR257,AT257,AZ257,BB257,BD257,BF257,BH257,BJ257,BL257,AV257,AX257,BN257,BP257,BR257,BT257,BV257,BX257,BZ257,CB257,CD257,CF257,CH257,CJ257,CL257,CN257,CP257,CR257,CT257,CV257,CX257),3)+LARGE((H257,J257,X257,Z257,L257,N257,P257,R257,T257,V257,AJ257,AL257,AF257,AH257,AN257,AP257,AR257,AT257,AZ257,BB257,BD257,BF257,BH257,BJ257,BL257,AV257,AX257,BN257,BP257,BR257,BT257,BV257,BX257,BZ257,CB257,CD257,CF257,CH257,CJ257,CL257,CN257,CP257,CR257,CT257,CV257,CX257),4)+LARGE((H257,J257,X257,Z257,L257,N257,P257,R257,T257,V257,AJ257,AL257,AF257,AH257,AN257,AP257,AR257,AT257,AZ257,BB257,BD257,BF257,BH257,BJ257,BL257,AV257,AX257,BN257,BP257,BR257,BT257,BV257,BX257,BZ257,CB257,CD257,CF257,CH257,CJ257,CL257,CN257,CP257,CR257,CT257,CV257,CX257),5)</f>
        <v>0</v>
      </c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</row>
    <row r="258" spans="1:207" s="2" customFormat="1" ht="15.75" customHeight="1" thickTop="1" thickBot="1" x14ac:dyDescent="0.3">
      <c r="A258" s="3"/>
      <c r="B258" s="92" t="s">
        <v>588</v>
      </c>
      <c r="C258" s="118" t="s">
        <v>494</v>
      </c>
      <c r="D258" s="121" t="s">
        <v>384</v>
      </c>
      <c r="E258" s="122">
        <v>2004</v>
      </c>
      <c r="F258" s="123"/>
      <c r="G258" s="135"/>
      <c r="H258" s="126"/>
      <c r="I258" s="129"/>
      <c r="J258" s="128"/>
      <c r="K258" s="124"/>
      <c r="L258" s="125"/>
      <c r="M258" s="127"/>
      <c r="N258" s="128"/>
      <c r="O258" s="216"/>
      <c r="P258" s="247"/>
      <c r="Q258" s="139"/>
      <c r="R258" s="227"/>
      <c r="S258" s="124"/>
      <c r="T258" s="125"/>
      <c r="U258" s="127"/>
      <c r="V258" s="128"/>
      <c r="W258" s="135"/>
      <c r="X258" s="126"/>
      <c r="Y258" s="129"/>
      <c r="Z258" s="128"/>
      <c r="AA258" s="216"/>
      <c r="AB258" s="247"/>
      <c r="AC258" s="139"/>
      <c r="AD258" s="227"/>
      <c r="AE258" s="135"/>
      <c r="AF258" s="126"/>
      <c r="AG258" s="129"/>
      <c r="AH258" s="128"/>
      <c r="AI258" s="135"/>
      <c r="AJ258" s="126"/>
      <c r="AK258" s="129"/>
      <c r="AL258" s="130"/>
      <c r="AM258" s="133">
        <v>66</v>
      </c>
      <c r="AN258" s="131">
        <v>0</v>
      </c>
      <c r="AO258" s="129"/>
      <c r="AP258" s="137"/>
      <c r="AQ258" s="216"/>
      <c r="AR258" s="247"/>
      <c r="AS258" s="139"/>
      <c r="AT258" s="227"/>
      <c r="AU258" s="135"/>
      <c r="AV258" s="126"/>
      <c r="AW258" s="129"/>
      <c r="AX258" s="130"/>
      <c r="AY258" s="135"/>
      <c r="AZ258" s="134"/>
      <c r="BA258" s="129"/>
      <c r="BB258" s="130"/>
      <c r="BC258" s="216"/>
      <c r="BD258" s="247"/>
      <c r="BE258" s="139"/>
      <c r="BF258" s="227"/>
      <c r="BG258" s="79"/>
      <c r="BH258" s="80"/>
      <c r="BI258" s="135"/>
      <c r="BJ258" s="136"/>
      <c r="BK258" s="129"/>
      <c r="BL258" s="130"/>
      <c r="BM258" s="135"/>
      <c r="BN258" s="126"/>
      <c r="BO258" s="142"/>
      <c r="BP258" s="132"/>
      <c r="BQ258" s="135"/>
      <c r="BR258" s="134"/>
      <c r="BS258" s="129"/>
      <c r="BT258" s="130"/>
      <c r="BU258" s="79"/>
      <c r="BV258" s="86"/>
      <c r="BW258" s="135"/>
      <c r="BX258" s="134"/>
      <c r="BY258" s="129"/>
      <c r="BZ258" s="130"/>
      <c r="CA258" s="87"/>
      <c r="CB258" s="82"/>
      <c r="CC258" s="154"/>
      <c r="CD258" s="155"/>
      <c r="CE258" s="139"/>
      <c r="CF258" s="132"/>
      <c r="CG258" s="154"/>
      <c r="CH258" s="126"/>
      <c r="CI258" s="142"/>
      <c r="CJ258" s="132"/>
      <c r="CK258" s="174"/>
      <c r="CL258" s="195"/>
      <c r="CM258" s="194"/>
      <c r="CN258" s="163"/>
      <c r="CO258" s="216"/>
      <c r="CP258" s="247"/>
      <c r="CQ258" s="139"/>
      <c r="CR258" s="242">
        <v>0</v>
      </c>
      <c r="CS258" s="174"/>
      <c r="CT258" s="195">
        <v>0</v>
      </c>
      <c r="CU258" s="139"/>
      <c r="CV258" s="308">
        <v>0</v>
      </c>
      <c r="CW258" s="300"/>
      <c r="CX258" s="295">
        <v>0</v>
      </c>
      <c r="CY258" s="90">
        <f>LARGE((H258,J258,X258,Z258,L258,N258,P258,R258,T258,V258,AJ258,AL258,AF258,AH258,AN258,AP258,AR258,AT258,AZ258,BB258,BD258,BF258,BH258,BJ258,BL258,AV258,AX258,BN258,BP258,BR258,BT258,BV258,BX258,BZ258,CB258,CD258,CF258,CH258,CJ258,CL258,CN258,CP258,CR258,CT258,CV258,CX258),1)+LARGE((H258,J258,X258,Z258,L258,N258,P258,R258,T258,V258,AJ258,AL258,AF258,AH258,AN258,AP258,AR258,AT258,AZ258,BB258,BD258,BF258,BH258,BJ258,BL258,AV258,AX258,BN258,BP258,BR258,BT258,BV258,BX258,BZ258,CB258,CD258,CF258,CH258,CJ258,CL258,CN258,CP258,CR258,CT258,CV258,CX258),2)+LARGE((H258,J258,X258,Z258,L258,N258,P258,R258,T258,V258,AJ258,AL258,AF258,AH258,AN258,AP258,AR258,AT258,AZ258,BB258,BD258,BF258,BH258,BJ258,BL258,AV258,AX258,BN258,BP258,BR258,BT258,BV258,BX258,BZ258,CB258,CD258,CF258,CH258,CJ258,CL258,CN258,CP258,CR258,CT258,CV258,CX258),3)+LARGE((H258,J258,X258,Z258,L258,N258,P258,R258,T258,V258,AJ258,AL258,AF258,AH258,AN258,AP258,AR258,AT258,AZ258,BB258,BD258,BF258,BH258,BJ258,BL258,AV258,AX258,BN258,BP258,BR258,BT258,BV258,BX258,BZ258,CB258,CD258,CF258,CH258,CJ258,CL258,CN258,CP258,CR258,CT258,CV258,CX258),4)+LARGE((H258,J258,X258,Z258,L258,N258,P258,R258,T258,V258,AJ258,AL258,AF258,AH258,AN258,AP258,AR258,AT258,AZ258,BB258,BD258,BF258,BH258,BJ258,BL258,AV258,AX258,BN258,BP258,BR258,BT258,BV258,BX258,BZ258,CB258,CD258,CF258,CH258,CJ258,CL258,CN258,CP258,CR258,CT258,CV258,CX258),5)</f>
        <v>0</v>
      </c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</row>
    <row r="259" spans="1:207" s="2" customFormat="1" ht="15.75" customHeight="1" thickTop="1" thickBot="1" x14ac:dyDescent="0.3">
      <c r="A259" s="3"/>
      <c r="B259" s="92" t="s">
        <v>588</v>
      </c>
      <c r="C259" s="118" t="s">
        <v>436</v>
      </c>
      <c r="D259" s="121" t="s">
        <v>57</v>
      </c>
      <c r="E259" s="122">
        <v>2005</v>
      </c>
      <c r="F259" s="123" t="s">
        <v>50</v>
      </c>
      <c r="G259" s="135"/>
      <c r="H259" s="126"/>
      <c r="I259" s="129"/>
      <c r="J259" s="128"/>
      <c r="K259" s="124"/>
      <c r="L259" s="125"/>
      <c r="M259" s="127"/>
      <c r="N259" s="128"/>
      <c r="O259" s="174"/>
      <c r="P259" s="247"/>
      <c r="Q259" s="139"/>
      <c r="R259" s="242"/>
      <c r="S259" s="124"/>
      <c r="T259" s="125"/>
      <c r="U259" s="127"/>
      <c r="V259" s="128"/>
      <c r="W259" s="135"/>
      <c r="X259" s="126"/>
      <c r="Y259" s="129">
        <v>19</v>
      </c>
      <c r="Z259" s="128">
        <v>0</v>
      </c>
      <c r="AA259" s="174"/>
      <c r="AB259" s="247"/>
      <c r="AC259" s="139"/>
      <c r="AD259" s="242"/>
      <c r="AE259" s="135"/>
      <c r="AF259" s="126"/>
      <c r="AG259" s="129"/>
      <c r="AH259" s="128"/>
      <c r="AI259" s="135"/>
      <c r="AJ259" s="126"/>
      <c r="AK259" s="129">
        <v>19</v>
      </c>
      <c r="AL259" s="130">
        <v>0</v>
      </c>
      <c r="AM259" s="133"/>
      <c r="AN259" s="131"/>
      <c r="AO259" s="129">
        <v>59</v>
      </c>
      <c r="AP259" s="137">
        <v>0</v>
      </c>
      <c r="AQ259" s="174"/>
      <c r="AR259" s="247"/>
      <c r="AS259" s="139"/>
      <c r="AT259" s="242"/>
      <c r="AU259" s="135"/>
      <c r="AV259" s="126"/>
      <c r="AW259" s="129"/>
      <c r="AX259" s="130"/>
      <c r="AY259" s="135"/>
      <c r="AZ259" s="134"/>
      <c r="BA259" s="129"/>
      <c r="BB259" s="130"/>
      <c r="BC259" s="174"/>
      <c r="BD259" s="247"/>
      <c r="BE259" s="139"/>
      <c r="BF259" s="242"/>
      <c r="BG259" s="79"/>
      <c r="BH259" s="80"/>
      <c r="BI259" s="135"/>
      <c r="BJ259" s="136"/>
      <c r="BK259" s="129"/>
      <c r="BL259" s="130"/>
      <c r="BM259" s="135"/>
      <c r="BN259" s="126"/>
      <c r="BO259" s="142"/>
      <c r="BP259" s="132"/>
      <c r="BQ259" s="135"/>
      <c r="BR259" s="134"/>
      <c r="BS259" s="129"/>
      <c r="BT259" s="130"/>
      <c r="BU259" s="79"/>
      <c r="BV259" s="86"/>
      <c r="BW259" s="135"/>
      <c r="BX259" s="134"/>
      <c r="BY259" s="129"/>
      <c r="BZ259" s="130"/>
      <c r="CA259" s="87"/>
      <c r="CB259" s="82"/>
      <c r="CC259" s="154"/>
      <c r="CD259" s="155"/>
      <c r="CE259" s="139"/>
      <c r="CF259" s="132"/>
      <c r="CG259" s="154"/>
      <c r="CH259" s="126"/>
      <c r="CI259" s="142"/>
      <c r="CJ259" s="144"/>
      <c r="CK259" s="174"/>
      <c r="CL259" s="195"/>
      <c r="CM259" s="194"/>
      <c r="CN259" s="163">
        <v>0</v>
      </c>
      <c r="CO259" s="174"/>
      <c r="CP259" s="247">
        <v>0</v>
      </c>
      <c r="CQ259" s="139"/>
      <c r="CR259" s="242"/>
      <c r="CS259" s="174"/>
      <c r="CT259" s="195">
        <v>0</v>
      </c>
      <c r="CU259" s="145"/>
      <c r="CV259" s="308">
        <v>0</v>
      </c>
      <c r="CW259" s="300"/>
      <c r="CX259" s="295">
        <v>0</v>
      </c>
      <c r="CY259" s="90">
        <f>LARGE((H259,J259,X259,Z259,L259,N259,P259,R259,T259,V259,AJ259,AL259,AF259,AH259,AN259,AP259,AR259,AT259,AZ259,BB259,BD259,BF259,BH259,BJ259,BL259,AV259,AX259,BN259,BP259,BR259,BT259,BV259,BX259,BZ259,CB259,CD259,CF259,CH259,CJ259,CL259,CN259,CP259,CR259,CT259,CV259,CX259),1)+LARGE((H259,J259,X259,Z259,L259,N259,P259,R259,T259,V259,AJ259,AL259,AF259,AH259,AN259,AP259,AR259,AT259,AZ259,BB259,BD259,BF259,BH259,BJ259,BL259,AV259,AX259,BN259,BP259,BR259,BT259,BV259,BX259,BZ259,CB259,CD259,CF259,CH259,CJ259,CL259,CN259,CP259,CR259,CT259,CV259,CX259),2)+LARGE((H259,J259,X259,Z259,L259,N259,P259,R259,T259,V259,AJ259,AL259,AF259,AH259,AN259,AP259,AR259,AT259,AZ259,BB259,BD259,BF259,BH259,BJ259,BL259,AV259,AX259,BN259,BP259,BR259,BT259,BV259,BX259,BZ259,CB259,CD259,CF259,CH259,CJ259,CL259,CN259,CP259,CR259,CT259,CV259,CX259),3)+LARGE((H259,J259,X259,Z259,L259,N259,P259,R259,T259,V259,AJ259,AL259,AF259,AH259,AN259,AP259,AR259,AT259,AZ259,BB259,BD259,BF259,BH259,BJ259,BL259,AV259,AX259,BN259,BP259,BR259,BT259,BV259,BX259,BZ259,CB259,CD259,CF259,CH259,CJ259,CL259,CN259,CP259,CR259,CT259,CV259,CX259),4)+LARGE((H259,J259,X259,Z259,L259,N259,P259,R259,T259,V259,AJ259,AL259,AF259,AH259,AN259,AP259,AR259,AT259,AZ259,BB259,BD259,BF259,BH259,BJ259,BL259,AV259,AX259,BN259,BP259,BR259,BT259,BV259,BX259,BZ259,CB259,CD259,CF259,CH259,CJ259,CL259,CN259,CP259,CR259,CT259,CV259,CX259),5)</f>
        <v>0</v>
      </c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</row>
    <row r="260" spans="1:207" s="2" customFormat="1" ht="15.75" customHeight="1" thickTop="1" thickBot="1" x14ac:dyDescent="0.3">
      <c r="A260" s="3"/>
      <c r="B260" s="92" t="s">
        <v>588</v>
      </c>
      <c r="C260" s="118" t="s">
        <v>394</v>
      </c>
      <c r="D260" s="121" t="s">
        <v>123</v>
      </c>
      <c r="E260" s="122">
        <v>2005</v>
      </c>
      <c r="F260" s="123" t="s">
        <v>212</v>
      </c>
      <c r="G260" s="135"/>
      <c r="H260" s="126"/>
      <c r="I260" s="129"/>
      <c r="J260" s="128"/>
      <c r="K260" s="124"/>
      <c r="L260" s="125"/>
      <c r="M260" s="127"/>
      <c r="N260" s="128"/>
      <c r="O260" s="216"/>
      <c r="P260" s="224"/>
      <c r="Q260" s="139"/>
      <c r="R260" s="242"/>
      <c r="S260" s="124"/>
      <c r="T260" s="125"/>
      <c r="U260" s="127">
        <v>21</v>
      </c>
      <c r="V260" s="128">
        <v>0</v>
      </c>
      <c r="W260" s="135"/>
      <c r="X260" s="126"/>
      <c r="Y260" s="129"/>
      <c r="Z260" s="128"/>
      <c r="AA260" s="216"/>
      <c r="AB260" s="224"/>
      <c r="AC260" s="139"/>
      <c r="AD260" s="242"/>
      <c r="AE260" s="135"/>
      <c r="AF260" s="126"/>
      <c r="AG260" s="129"/>
      <c r="AH260" s="128"/>
      <c r="AI260" s="135"/>
      <c r="AJ260" s="126"/>
      <c r="AK260" s="129"/>
      <c r="AL260" s="130"/>
      <c r="AM260" s="133"/>
      <c r="AN260" s="131"/>
      <c r="AO260" s="129"/>
      <c r="AP260" s="137"/>
      <c r="AQ260" s="216"/>
      <c r="AR260" s="224"/>
      <c r="AS260" s="139"/>
      <c r="AT260" s="242"/>
      <c r="AU260" s="135"/>
      <c r="AV260" s="126"/>
      <c r="AW260" s="129"/>
      <c r="AX260" s="130"/>
      <c r="AY260" s="135"/>
      <c r="AZ260" s="134"/>
      <c r="BA260" s="129"/>
      <c r="BB260" s="130"/>
      <c r="BC260" s="216"/>
      <c r="BD260" s="224"/>
      <c r="BE260" s="139"/>
      <c r="BF260" s="242"/>
      <c r="BG260" s="79"/>
      <c r="BH260" s="80"/>
      <c r="BI260" s="135"/>
      <c r="BJ260" s="136"/>
      <c r="BK260" s="129"/>
      <c r="BL260" s="130"/>
      <c r="BM260" s="135"/>
      <c r="BN260" s="126"/>
      <c r="BO260" s="142"/>
      <c r="BP260" s="132"/>
      <c r="BQ260" s="135"/>
      <c r="BR260" s="134"/>
      <c r="BS260" s="129"/>
      <c r="BT260" s="130"/>
      <c r="BU260" s="79"/>
      <c r="BV260" s="86"/>
      <c r="BW260" s="135"/>
      <c r="BX260" s="134"/>
      <c r="BY260" s="129"/>
      <c r="BZ260" s="130"/>
      <c r="CA260" s="87"/>
      <c r="CB260" s="82"/>
      <c r="CC260" s="154"/>
      <c r="CD260" s="155"/>
      <c r="CE260" s="139"/>
      <c r="CF260" s="132"/>
      <c r="CG260" s="154"/>
      <c r="CH260" s="126"/>
      <c r="CI260" s="142"/>
      <c r="CJ260" s="132"/>
      <c r="CK260" s="174"/>
      <c r="CL260" s="195"/>
      <c r="CM260" s="194"/>
      <c r="CN260" s="163"/>
      <c r="CO260" s="216"/>
      <c r="CP260" s="247">
        <v>0</v>
      </c>
      <c r="CQ260" s="139"/>
      <c r="CR260" s="242">
        <v>0</v>
      </c>
      <c r="CS260" s="174"/>
      <c r="CT260" s="195">
        <v>0</v>
      </c>
      <c r="CU260" s="139"/>
      <c r="CV260" s="308">
        <v>0</v>
      </c>
      <c r="CW260" s="300"/>
      <c r="CX260" s="295"/>
      <c r="CY260" s="90">
        <f>LARGE((H260,J260,X260,Z260,L260,N260,P260,R260,T260,V260,AJ260,AL260,AF260,AH260,AN260,AP260,AR260,AT260,AZ260,BB260,BD260,BF260,BH260,BJ260,BL260,AV260,AX260,BN260,BP260,BR260,BT260,BV260,BX260,BZ260,CB260,CD260,CF260,CH260,CJ260,CL260,CN260,CP260,CR260,CT260,CV260,CX260),1)+LARGE((H260,J260,X260,Z260,L260,N260,P260,R260,T260,V260,AJ260,AL260,AF260,AH260,AN260,AP260,AR260,AT260,AZ260,BB260,BD260,BF260,BH260,BJ260,BL260,AV260,AX260,BN260,BP260,BR260,BT260,BV260,BX260,BZ260,CB260,CD260,CF260,CH260,CJ260,CL260,CN260,CP260,CR260,CT260,CV260,CX260),2)+LARGE((H260,J260,X260,Z260,L260,N260,P260,R260,T260,V260,AJ260,AL260,AF260,AH260,AN260,AP260,AR260,AT260,AZ260,BB260,BD260,BF260,BH260,BJ260,BL260,AV260,AX260,BN260,BP260,BR260,BT260,BV260,BX260,BZ260,CB260,CD260,CF260,CH260,CJ260,CL260,CN260,CP260,CR260,CT260,CV260,CX260),3)+LARGE((H260,J260,X260,Z260,L260,N260,P260,R260,T260,V260,AJ260,AL260,AF260,AH260,AN260,AP260,AR260,AT260,AZ260,BB260,BD260,BF260,BH260,BJ260,BL260,AV260,AX260,BN260,BP260,BR260,BT260,BV260,BX260,BZ260,CB260,CD260,CF260,CH260,CJ260,CL260,CN260,CP260,CR260,CT260,CV260,CX260),4)+LARGE((H260,J260,X260,Z260,L260,N260,P260,R260,T260,V260,AJ260,AL260,AF260,AH260,AN260,AP260,AR260,AT260,AZ260,BB260,BD260,BF260,BH260,BJ260,BL260,AV260,AX260,BN260,BP260,BR260,BT260,BV260,BX260,BZ260,CB260,CD260,CF260,CH260,CJ260,CL260,CN260,CP260,CR260,CT260,CV260,CX260),5)</f>
        <v>0</v>
      </c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</row>
    <row r="261" spans="1:207" s="2" customFormat="1" ht="15.75" customHeight="1" thickTop="1" thickBot="1" x14ac:dyDescent="0.3">
      <c r="A261" s="3"/>
      <c r="B261" s="92" t="s">
        <v>588</v>
      </c>
      <c r="C261" s="118" t="s">
        <v>571</v>
      </c>
      <c r="D261" s="121" t="s">
        <v>572</v>
      </c>
      <c r="E261" s="122">
        <v>2005</v>
      </c>
      <c r="F261" s="123" t="s">
        <v>229</v>
      </c>
      <c r="G261" s="135"/>
      <c r="H261" s="126"/>
      <c r="I261" s="129"/>
      <c r="J261" s="128"/>
      <c r="K261" s="124"/>
      <c r="L261" s="125"/>
      <c r="M261" s="127"/>
      <c r="N261" s="128"/>
      <c r="O261" s="174"/>
      <c r="P261" s="247"/>
      <c r="Q261" s="139"/>
      <c r="R261" s="242"/>
      <c r="S261" s="124"/>
      <c r="T261" s="125"/>
      <c r="U261" s="127"/>
      <c r="V261" s="128"/>
      <c r="W261" s="135"/>
      <c r="X261" s="126"/>
      <c r="Y261" s="129"/>
      <c r="Z261" s="128"/>
      <c r="AA261" s="174"/>
      <c r="AB261" s="247"/>
      <c r="AC261" s="139"/>
      <c r="AD261" s="227"/>
      <c r="AE261" s="135"/>
      <c r="AF261" s="126"/>
      <c r="AG261" s="129"/>
      <c r="AH261" s="128"/>
      <c r="AI261" s="135"/>
      <c r="AJ261" s="126"/>
      <c r="AK261" s="129"/>
      <c r="AL261" s="130"/>
      <c r="AM261" s="133"/>
      <c r="AN261" s="131"/>
      <c r="AO261" s="129"/>
      <c r="AP261" s="137"/>
      <c r="AQ261" s="174"/>
      <c r="AR261" s="247"/>
      <c r="AS261" s="139"/>
      <c r="AT261" s="227"/>
      <c r="AU261" s="135"/>
      <c r="AV261" s="126"/>
      <c r="AW261" s="129"/>
      <c r="AX261" s="130"/>
      <c r="AY261" s="135"/>
      <c r="AZ261" s="134"/>
      <c r="BA261" s="129">
        <v>74</v>
      </c>
      <c r="BB261" s="130">
        <v>0</v>
      </c>
      <c r="BC261" s="174"/>
      <c r="BD261" s="247"/>
      <c r="BE261" s="139"/>
      <c r="BF261" s="227"/>
      <c r="BG261" s="79"/>
      <c r="BH261" s="80"/>
      <c r="BI261" s="135"/>
      <c r="BJ261" s="136"/>
      <c r="BK261" s="129"/>
      <c r="BL261" s="130"/>
      <c r="BM261" s="135"/>
      <c r="BN261" s="126"/>
      <c r="BO261" s="142"/>
      <c r="BP261" s="132"/>
      <c r="BQ261" s="135"/>
      <c r="BR261" s="134"/>
      <c r="BS261" s="129"/>
      <c r="BT261" s="130"/>
      <c r="BU261" s="79"/>
      <c r="BV261" s="86"/>
      <c r="BW261" s="135"/>
      <c r="BX261" s="134"/>
      <c r="BY261" s="129"/>
      <c r="BZ261" s="130"/>
      <c r="CA261" s="87"/>
      <c r="CB261" s="82"/>
      <c r="CC261" s="154"/>
      <c r="CD261" s="155"/>
      <c r="CE261" s="139"/>
      <c r="CF261" s="132"/>
      <c r="CG261" s="154"/>
      <c r="CH261" s="126"/>
      <c r="CI261" s="142"/>
      <c r="CJ261" s="144"/>
      <c r="CK261" s="174"/>
      <c r="CL261" s="195"/>
      <c r="CM261" s="194"/>
      <c r="CN261" s="163"/>
      <c r="CO261" s="174"/>
      <c r="CP261" s="247"/>
      <c r="CQ261" s="139"/>
      <c r="CR261" s="242">
        <v>0</v>
      </c>
      <c r="CS261" s="174"/>
      <c r="CT261" s="195">
        <v>0</v>
      </c>
      <c r="CU261" s="145"/>
      <c r="CV261" s="308">
        <v>0</v>
      </c>
      <c r="CW261" s="300"/>
      <c r="CX261" s="295">
        <v>0</v>
      </c>
      <c r="CY261" s="90">
        <f>LARGE((H261,J261,X261,Z261,L261,N261,P261,R261,T261,V261,AJ261,AL261,AF261,AH261,AN261,AP261,AR261,AT261,AZ261,BB261,BD261,BF261,BH261,BJ261,BL261,AV261,AX261,BN261,BP261,BR261,BT261,BV261,BX261,BZ261,CB261,CD261,CF261,CH261,CJ261,CL261,CN261,CP261,CR261,CT261,CV261,CX261),1)+LARGE((H261,J261,X261,Z261,L261,N261,P261,R261,T261,V261,AJ261,AL261,AF261,AH261,AN261,AP261,AR261,AT261,AZ261,BB261,BD261,BF261,BH261,BJ261,BL261,AV261,AX261,BN261,BP261,BR261,BT261,BV261,BX261,BZ261,CB261,CD261,CF261,CH261,CJ261,CL261,CN261,CP261,CR261,CT261,CV261,CX261),2)+LARGE((H261,J261,X261,Z261,L261,N261,P261,R261,T261,V261,AJ261,AL261,AF261,AH261,AN261,AP261,AR261,AT261,AZ261,BB261,BD261,BF261,BH261,BJ261,BL261,AV261,AX261,BN261,BP261,BR261,BT261,BV261,BX261,BZ261,CB261,CD261,CF261,CH261,CJ261,CL261,CN261,CP261,CR261,CT261,CV261,CX261),3)+LARGE((H261,J261,X261,Z261,L261,N261,P261,R261,T261,V261,AJ261,AL261,AF261,AH261,AN261,AP261,AR261,AT261,AZ261,BB261,BD261,BF261,BH261,BJ261,BL261,AV261,AX261,BN261,BP261,BR261,BT261,BV261,BX261,BZ261,CB261,CD261,CF261,CH261,CJ261,CL261,CN261,CP261,CR261,CT261,CV261,CX261),4)+LARGE((H261,J261,X261,Z261,L261,N261,P261,R261,T261,V261,AJ261,AL261,AF261,AH261,AN261,AP261,AR261,AT261,AZ261,BB261,BD261,BF261,BH261,BJ261,BL261,AV261,AX261,BN261,BP261,BR261,BT261,BV261,BX261,BZ261,CB261,CD261,CF261,CH261,CJ261,CL261,CN261,CP261,CR261,CT261,CV261,CX261),5)</f>
        <v>0</v>
      </c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</row>
    <row r="262" spans="1:207" s="2" customFormat="1" ht="15.75" customHeight="1" thickTop="1" thickBot="1" x14ac:dyDescent="0.3">
      <c r="A262" s="3"/>
      <c r="B262" s="92" t="s">
        <v>588</v>
      </c>
      <c r="C262" s="119" t="s">
        <v>298</v>
      </c>
      <c r="D262" s="115" t="s">
        <v>297</v>
      </c>
      <c r="E262" s="116">
        <v>2003</v>
      </c>
      <c r="F262" s="117" t="s">
        <v>59</v>
      </c>
      <c r="G262" s="135"/>
      <c r="H262" s="126"/>
      <c r="I262" s="129"/>
      <c r="J262" s="128"/>
      <c r="K262" s="124"/>
      <c r="L262" s="125"/>
      <c r="M262" s="127"/>
      <c r="N262" s="128"/>
      <c r="O262" s="216">
        <v>21</v>
      </c>
      <c r="P262" s="224">
        <v>0</v>
      </c>
      <c r="Q262" s="139"/>
      <c r="R262" s="242">
        <v>0</v>
      </c>
      <c r="S262" s="124"/>
      <c r="T262" s="125"/>
      <c r="U262" s="127"/>
      <c r="V262" s="128"/>
      <c r="W262" s="135"/>
      <c r="X262" s="126"/>
      <c r="Y262" s="129"/>
      <c r="Z262" s="128"/>
      <c r="AA262" s="216"/>
      <c r="AB262" s="224"/>
      <c r="AC262" s="139"/>
      <c r="AD262" s="242"/>
      <c r="AE262" s="135"/>
      <c r="AF262" s="126"/>
      <c r="AG262" s="129"/>
      <c r="AH262" s="128"/>
      <c r="AI262" s="135"/>
      <c r="AJ262" s="126"/>
      <c r="AK262" s="129"/>
      <c r="AL262" s="130"/>
      <c r="AM262" s="133"/>
      <c r="AN262" s="131"/>
      <c r="AO262" s="129"/>
      <c r="AP262" s="137"/>
      <c r="AQ262" s="216"/>
      <c r="AR262" s="224"/>
      <c r="AS262" s="139"/>
      <c r="AT262" s="242"/>
      <c r="AU262" s="135"/>
      <c r="AV262" s="126"/>
      <c r="AW262" s="129"/>
      <c r="AX262" s="130"/>
      <c r="AY262" s="135"/>
      <c r="AZ262" s="134"/>
      <c r="BA262" s="129"/>
      <c r="BB262" s="130"/>
      <c r="BC262" s="216"/>
      <c r="BD262" s="224"/>
      <c r="BE262" s="139"/>
      <c r="BF262" s="242"/>
      <c r="BG262" s="79"/>
      <c r="BH262" s="80"/>
      <c r="BI262" s="135"/>
      <c r="BJ262" s="136"/>
      <c r="BK262" s="129"/>
      <c r="BL262" s="130"/>
      <c r="BM262" s="135"/>
      <c r="BN262" s="126"/>
      <c r="BO262" s="142"/>
      <c r="BP262" s="132"/>
      <c r="BQ262" s="135"/>
      <c r="BR262" s="134"/>
      <c r="BS262" s="129"/>
      <c r="BT262" s="130"/>
      <c r="BU262" s="79"/>
      <c r="BV262" s="86"/>
      <c r="BW262" s="135"/>
      <c r="BX262" s="134"/>
      <c r="BY262" s="129"/>
      <c r="BZ262" s="130"/>
      <c r="CA262" s="87"/>
      <c r="CB262" s="82"/>
      <c r="CC262" s="154"/>
      <c r="CD262" s="156"/>
      <c r="CE262" s="139">
        <v>44</v>
      </c>
      <c r="CF262" s="132">
        <v>0</v>
      </c>
      <c r="CG262" s="154"/>
      <c r="CH262" s="126"/>
      <c r="CI262" s="142"/>
      <c r="CJ262" s="160"/>
      <c r="CK262" s="174"/>
      <c r="CL262" s="195">
        <v>0</v>
      </c>
      <c r="CM262" s="194"/>
      <c r="CN262" s="163">
        <v>0</v>
      </c>
      <c r="CO262" s="174"/>
      <c r="CP262" s="247">
        <v>0</v>
      </c>
      <c r="CQ262" s="139"/>
      <c r="CR262" s="242">
        <v>0</v>
      </c>
      <c r="CS262" s="174"/>
      <c r="CT262" s="195">
        <v>0</v>
      </c>
      <c r="CU262" s="145"/>
      <c r="CV262" s="308">
        <v>0</v>
      </c>
      <c r="CW262" s="300"/>
      <c r="CX262" s="295"/>
      <c r="CY262" s="90">
        <f>LARGE((H262,J262,X262,Z262,L262,N262,P262,R262,T262,V262,AJ262,AL262,AF262,AH262,AN262,AP262,AR262,AT262,AZ262,BB262,BD262,BF262,BH262,BJ262,BL262,AV262,AX262,BN262,BP262,BR262,BT262,BV262,BX262,BZ262,CB262,CD262,CF262,CH262,CJ262,CL262,CN262,CP262,CR262,CT262,CV262,CX262),1)+LARGE((H262,J262,X262,Z262,L262,N262,P262,R262,T262,V262,AJ262,AL262,AF262,AH262,AN262,AP262,AR262,AT262,AZ262,BB262,BD262,BF262,BH262,BJ262,BL262,AV262,AX262,BN262,BP262,BR262,BT262,BV262,BX262,BZ262,CB262,CD262,CF262,CH262,CJ262,CL262,CN262,CP262,CR262,CT262,CV262,CX262),2)+LARGE((H262,J262,X262,Z262,L262,N262,P262,R262,T262,V262,AJ262,AL262,AF262,AH262,AN262,AP262,AR262,AT262,AZ262,BB262,BD262,BF262,BH262,BJ262,BL262,AV262,AX262,BN262,BP262,BR262,BT262,BV262,BX262,BZ262,CB262,CD262,CF262,CH262,CJ262,CL262,CN262,CP262,CR262,CT262,CV262,CX262),3)+LARGE((H262,J262,X262,Z262,L262,N262,P262,R262,T262,V262,AJ262,AL262,AF262,AH262,AN262,AP262,AR262,AT262,AZ262,BB262,BD262,BF262,BH262,BJ262,BL262,AV262,AX262,BN262,BP262,BR262,BT262,BV262,BX262,BZ262,CB262,CD262,CF262,CH262,CJ262,CL262,CN262,CP262,CR262,CT262,CV262,CX262),4)+LARGE((H262,J262,X262,Z262,L262,N262,P262,R262,T262,V262,AJ262,AL262,AF262,AH262,AN262,AP262,AR262,AT262,AZ262,BB262,BD262,BF262,BH262,BJ262,BL262,AV262,AX262,BN262,BP262,BR262,BT262,BV262,BX262,BZ262,CB262,CD262,CF262,CH262,CJ262,CL262,CN262,CP262,CR262,CT262,CV262,CX262),5)</f>
        <v>0</v>
      </c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</row>
    <row r="263" spans="1:207" s="2" customFormat="1" ht="15.75" customHeight="1" thickTop="1" thickBot="1" x14ac:dyDescent="0.3">
      <c r="A263" s="3"/>
      <c r="B263" s="92" t="s">
        <v>588</v>
      </c>
      <c r="C263" s="119" t="s">
        <v>491</v>
      </c>
      <c r="D263" s="115" t="s">
        <v>492</v>
      </c>
      <c r="E263" s="116">
        <v>2003</v>
      </c>
      <c r="F263" s="117"/>
      <c r="G263" s="135"/>
      <c r="H263" s="126"/>
      <c r="I263" s="129"/>
      <c r="J263" s="128"/>
      <c r="K263" s="124"/>
      <c r="L263" s="125"/>
      <c r="M263" s="127"/>
      <c r="N263" s="128"/>
      <c r="O263" s="216"/>
      <c r="P263" s="247"/>
      <c r="Q263" s="139"/>
      <c r="R263" s="227"/>
      <c r="S263" s="124"/>
      <c r="T263" s="125"/>
      <c r="U263" s="127"/>
      <c r="V263" s="128"/>
      <c r="W263" s="135"/>
      <c r="X263" s="126"/>
      <c r="Y263" s="129"/>
      <c r="Z263" s="128"/>
      <c r="AA263" s="216"/>
      <c r="AB263" s="247"/>
      <c r="AC263" s="139"/>
      <c r="AD263" s="227"/>
      <c r="AE263" s="135"/>
      <c r="AF263" s="126"/>
      <c r="AG263" s="129"/>
      <c r="AH263" s="128"/>
      <c r="AI263" s="135"/>
      <c r="AJ263" s="126"/>
      <c r="AK263" s="129"/>
      <c r="AL263" s="130"/>
      <c r="AM263" s="133">
        <v>61</v>
      </c>
      <c r="AN263" s="131">
        <v>0</v>
      </c>
      <c r="AO263" s="129"/>
      <c r="AP263" s="137"/>
      <c r="AQ263" s="216"/>
      <c r="AR263" s="247"/>
      <c r="AS263" s="139"/>
      <c r="AT263" s="227"/>
      <c r="AU263" s="135"/>
      <c r="AV263" s="126"/>
      <c r="AW263" s="129"/>
      <c r="AX263" s="130"/>
      <c r="AY263" s="135"/>
      <c r="AZ263" s="134"/>
      <c r="BA263" s="129"/>
      <c r="BB263" s="130"/>
      <c r="BC263" s="216"/>
      <c r="BD263" s="247"/>
      <c r="BE263" s="139"/>
      <c r="BF263" s="227"/>
      <c r="BG263" s="79"/>
      <c r="BH263" s="80"/>
      <c r="BI263" s="135"/>
      <c r="BJ263" s="136"/>
      <c r="BK263" s="129"/>
      <c r="BL263" s="130"/>
      <c r="BM263" s="135"/>
      <c r="BN263" s="126"/>
      <c r="BO263" s="142"/>
      <c r="BP263" s="132"/>
      <c r="BQ263" s="135"/>
      <c r="BR263" s="134"/>
      <c r="BS263" s="129"/>
      <c r="BT263" s="130"/>
      <c r="BU263" s="79"/>
      <c r="BV263" s="86"/>
      <c r="BW263" s="135"/>
      <c r="BX263" s="134"/>
      <c r="BY263" s="129"/>
      <c r="BZ263" s="130"/>
      <c r="CA263" s="87"/>
      <c r="CB263" s="82"/>
      <c r="CC263" s="154"/>
      <c r="CD263" s="155"/>
      <c r="CE263" s="139"/>
      <c r="CF263" s="132"/>
      <c r="CG263" s="154"/>
      <c r="CH263" s="126"/>
      <c r="CI263" s="142"/>
      <c r="CJ263" s="132"/>
      <c r="CK263" s="174"/>
      <c r="CL263" s="195"/>
      <c r="CM263" s="194"/>
      <c r="CN263" s="163"/>
      <c r="CO263" s="216"/>
      <c r="CP263" s="247"/>
      <c r="CQ263" s="139"/>
      <c r="CR263" s="242">
        <v>0</v>
      </c>
      <c r="CS263" s="174"/>
      <c r="CT263" s="195">
        <v>0</v>
      </c>
      <c r="CU263" s="139"/>
      <c r="CV263" s="308">
        <v>0</v>
      </c>
      <c r="CW263" s="300"/>
      <c r="CX263" s="295">
        <v>0</v>
      </c>
      <c r="CY263" s="90">
        <f>LARGE((H263,J263,X263,Z263,L263,N263,P263,R263,T263,V263,AJ263,AL263,AF263,AH263,AN263,AP263,AR263,AT263,AZ263,BB263,BD263,BF263,BH263,BJ263,BL263,AV263,AX263,BN263,BP263,BR263,BT263,BV263,BX263,BZ263,CB263,CD263,CF263,CH263,CJ263,CL263,CN263,CP263,CR263,CT263,CV263,CX263),1)+LARGE((H263,J263,X263,Z263,L263,N263,P263,R263,T263,V263,AJ263,AL263,AF263,AH263,AN263,AP263,AR263,AT263,AZ263,BB263,BD263,BF263,BH263,BJ263,BL263,AV263,AX263,BN263,BP263,BR263,BT263,BV263,BX263,BZ263,CB263,CD263,CF263,CH263,CJ263,CL263,CN263,CP263,CR263,CT263,CV263,CX263),2)+LARGE((H263,J263,X263,Z263,L263,N263,P263,R263,T263,V263,AJ263,AL263,AF263,AH263,AN263,AP263,AR263,AT263,AZ263,BB263,BD263,BF263,BH263,BJ263,BL263,AV263,AX263,BN263,BP263,BR263,BT263,BV263,BX263,BZ263,CB263,CD263,CF263,CH263,CJ263,CL263,CN263,CP263,CR263,CT263,CV263,CX263),3)+LARGE((H263,J263,X263,Z263,L263,N263,P263,R263,T263,V263,AJ263,AL263,AF263,AH263,AN263,AP263,AR263,AT263,AZ263,BB263,BD263,BF263,BH263,BJ263,BL263,AV263,AX263,BN263,BP263,BR263,BT263,BV263,BX263,BZ263,CB263,CD263,CF263,CH263,CJ263,CL263,CN263,CP263,CR263,CT263,CV263,CX263),4)+LARGE((H263,J263,X263,Z263,L263,N263,P263,R263,T263,V263,AJ263,AL263,AF263,AH263,AN263,AP263,AR263,AT263,AZ263,BB263,BD263,BF263,BH263,BJ263,BL263,AV263,AX263,BN263,BP263,BR263,BT263,BV263,BX263,BZ263,CB263,CD263,CF263,CH263,CJ263,CL263,CN263,CP263,CR263,CT263,CV263,CX263),5)</f>
        <v>0</v>
      </c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</row>
    <row r="264" spans="1:207" s="2" customFormat="1" ht="15.75" customHeight="1" thickTop="1" thickBot="1" x14ac:dyDescent="0.3">
      <c r="A264" s="3"/>
      <c r="B264" s="92" t="s">
        <v>588</v>
      </c>
      <c r="C264" s="119" t="s">
        <v>288</v>
      </c>
      <c r="D264" s="115" t="s">
        <v>289</v>
      </c>
      <c r="E264" s="116">
        <v>2003</v>
      </c>
      <c r="F264" s="117" t="s">
        <v>290</v>
      </c>
      <c r="G264" s="135"/>
      <c r="H264" s="126"/>
      <c r="I264" s="129"/>
      <c r="J264" s="128"/>
      <c r="K264" s="124"/>
      <c r="L264" s="125"/>
      <c r="M264" s="127"/>
      <c r="N264" s="128"/>
      <c r="O264" s="174"/>
      <c r="P264" s="247"/>
      <c r="Q264" s="139"/>
      <c r="R264" s="227"/>
      <c r="S264" s="124"/>
      <c r="T264" s="125"/>
      <c r="U264" s="127"/>
      <c r="V264" s="128"/>
      <c r="W264" s="135"/>
      <c r="X264" s="126"/>
      <c r="Y264" s="129"/>
      <c r="Z264" s="128"/>
      <c r="AA264" s="216">
        <v>16</v>
      </c>
      <c r="AB264" s="224">
        <v>0</v>
      </c>
      <c r="AC264" s="139"/>
      <c r="AD264" s="227"/>
      <c r="AE264" s="135"/>
      <c r="AF264" s="126"/>
      <c r="AG264" s="129"/>
      <c r="AH264" s="128"/>
      <c r="AI264" s="135"/>
      <c r="AJ264" s="126"/>
      <c r="AK264" s="129"/>
      <c r="AL264" s="130"/>
      <c r="AM264" s="133"/>
      <c r="AN264" s="131"/>
      <c r="AO264" s="129"/>
      <c r="AP264" s="137"/>
      <c r="AQ264" s="174"/>
      <c r="AR264" s="247"/>
      <c r="AS264" s="139"/>
      <c r="AT264" s="227"/>
      <c r="AU264" s="135"/>
      <c r="AV264" s="126"/>
      <c r="AW264" s="129"/>
      <c r="AX264" s="130"/>
      <c r="AY264" s="135"/>
      <c r="AZ264" s="134"/>
      <c r="BA264" s="129"/>
      <c r="BB264" s="130"/>
      <c r="BC264" s="174"/>
      <c r="BD264" s="247"/>
      <c r="BE264" s="139"/>
      <c r="BF264" s="227"/>
      <c r="BG264" s="79"/>
      <c r="BH264" s="80"/>
      <c r="BI264" s="135"/>
      <c r="BJ264" s="136"/>
      <c r="BK264" s="129"/>
      <c r="BL264" s="130"/>
      <c r="BM264" s="135"/>
      <c r="BN264" s="126"/>
      <c r="BO264" s="142"/>
      <c r="BP264" s="132"/>
      <c r="BQ264" s="135"/>
      <c r="BR264" s="134"/>
      <c r="BS264" s="129"/>
      <c r="BT264" s="130"/>
      <c r="BU264" s="79"/>
      <c r="BV264" s="86"/>
      <c r="BW264" s="135"/>
      <c r="BX264" s="134"/>
      <c r="BY264" s="129"/>
      <c r="BZ264" s="130"/>
      <c r="CA264" s="87"/>
      <c r="CB264" s="82"/>
      <c r="CC264" s="154"/>
      <c r="CD264" s="156"/>
      <c r="CE264" s="139"/>
      <c r="CF264" s="132"/>
      <c r="CG264" s="154"/>
      <c r="CH264" s="126"/>
      <c r="CI264" s="142"/>
      <c r="CJ264" s="160"/>
      <c r="CK264" s="174"/>
      <c r="CL264" s="195">
        <v>0</v>
      </c>
      <c r="CM264" s="194"/>
      <c r="CN264" s="163">
        <v>0</v>
      </c>
      <c r="CO264" s="174"/>
      <c r="CP264" s="247">
        <v>0</v>
      </c>
      <c r="CQ264" s="139">
        <v>21</v>
      </c>
      <c r="CR264" s="227">
        <v>0</v>
      </c>
      <c r="CS264" s="174"/>
      <c r="CT264" s="195">
        <v>0</v>
      </c>
      <c r="CU264" s="145"/>
      <c r="CV264" s="308">
        <v>0</v>
      </c>
      <c r="CW264" s="300"/>
      <c r="CX264" s="295"/>
      <c r="CY264" s="90">
        <f>LARGE((H264,J264,X264,Z264,L264,N264,P264,R264,T264,V264,AJ264,AL264,AF264,AH264,AN264,AP264,AR264,AT264,AZ264,BB264,BD264,BF264,BH264,BJ264,BL264,AV264,AX264,BN264,BP264,BR264,BT264,BV264,BX264,BZ264,CB264,CD264,CF264,CH264,CJ264,CL264,CN264,CP264,CR264,CT264,CV264,CX264),1)+LARGE((H264,J264,X264,Z264,L264,N264,P264,R264,T264,V264,AJ264,AL264,AF264,AH264,AN264,AP264,AR264,AT264,AZ264,BB264,BD264,BF264,BH264,BJ264,BL264,AV264,AX264,BN264,BP264,BR264,BT264,BV264,BX264,BZ264,CB264,CD264,CF264,CH264,CJ264,CL264,CN264,CP264,CR264,CT264,CV264,CX264),2)+LARGE((H264,J264,X264,Z264,L264,N264,P264,R264,T264,V264,AJ264,AL264,AF264,AH264,AN264,AP264,AR264,AT264,AZ264,BB264,BD264,BF264,BH264,BJ264,BL264,AV264,AX264,BN264,BP264,BR264,BT264,BV264,BX264,BZ264,CB264,CD264,CF264,CH264,CJ264,CL264,CN264,CP264,CR264,CT264,CV264,CX264),3)+LARGE((H264,J264,X264,Z264,L264,N264,P264,R264,T264,V264,AJ264,AL264,AF264,AH264,AN264,AP264,AR264,AT264,AZ264,BB264,BD264,BF264,BH264,BJ264,BL264,AV264,AX264,BN264,BP264,BR264,BT264,BV264,BX264,BZ264,CB264,CD264,CF264,CH264,CJ264,CL264,CN264,CP264,CR264,CT264,CV264,CX264),4)+LARGE((H264,J264,X264,Z264,L264,N264,P264,R264,T264,V264,AJ264,AL264,AF264,AH264,AN264,AP264,AR264,AT264,AZ264,BB264,BD264,BF264,BH264,BJ264,BL264,AV264,AX264,BN264,BP264,BR264,BT264,BV264,BX264,BZ264,CB264,CD264,CF264,CH264,CJ264,CL264,CN264,CP264,CR264,CT264,CV264,CX264),5)</f>
        <v>0</v>
      </c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</row>
    <row r="265" spans="1:207" s="2" customFormat="1" ht="15.75" customHeight="1" thickTop="1" thickBot="1" x14ac:dyDescent="0.3">
      <c r="A265" s="3"/>
      <c r="B265" s="92" t="s">
        <v>588</v>
      </c>
      <c r="C265" s="118" t="s">
        <v>259</v>
      </c>
      <c r="D265" s="121" t="s">
        <v>260</v>
      </c>
      <c r="E265" s="122">
        <v>2004</v>
      </c>
      <c r="F265" s="123"/>
      <c r="G265" s="135"/>
      <c r="H265" s="126"/>
      <c r="I265" s="129"/>
      <c r="J265" s="128"/>
      <c r="K265" s="124"/>
      <c r="L265" s="125"/>
      <c r="M265" s="127"/>
      <c r="N265" s="128"/>
      <c r="O265" s="174"/>
      <c r="P265" s="236"/>
      <c r="Q265" s="139"/>
      <c r="R265" s="242"/>
      <c r="S265" s="124"/>
      <c r="T265" s="125"/>
      <c r="U265" s="127"/>
      <c r="V265" s="128"/>
      <c r="W265" s="135"/>
      <c r="X265" s="126"/>
      <c r="Y265" s="129"/>
      <c r="Z265" s="128"/>
      <c r="AA265" s="174"/>
      <c r="AB265" s="236"/>
      <c r="AC265" s="139"/>
      <c r="AD265" s="242"/>
      <c r="AE265" s="135"/>
      <c r="AF265" s="126"/>
      <c r="AG265" s="129"/>
      <c r="AH265" s="128"/>
      <c r="AI265" s="135"/>
      <c r="AJ265" s="126"/>
      <c r="AK265" s="129"/>
      <c r="AL265" s="130"/>
      <c r="AM265" s="133">
        <v>54</v>
      </c>
      <c r="AN265" s="131">
        <v>0</v>
      </c>
      <c r="AO265" s="129"/>
      <c r="AP265" s="137"/>
      <c r="AQ265" s="174"/>
      <c r="AR265" s="236"/>
      <c r="AS265" s="139"/>
      <c r="AT265" s="242"/>
      <c r="AU265" s="135"/>
      <c r="AV265" s="126"/>
      <c r="AW265" s="129"/>
      <c r="AX265" s="130"/>
      <c r="AY265" s="135"/>
      <c r="AZ265" s="134"/>
      <c r="BA265" s="129">
        <v>53</v>
      </c>
      <c r="BB265" s="130">
        <v>0</v>
      </c>
      <c r="BC265" s="174"/>
      <c r="BD265" s="236"/>
      <c r="BE265" s="139"/>
      <c r="BF265" s="242"/>
      <c r="BG265" s="79"/>
      <c r="BH265" s="80"/>
      <c r="BI265" s="135"/>
      <c r="BJ265" s="136"/>
      <c r="BK265" s="129"/>
      <c r="BL265" s="130"/>
      <c r="BM265" s="135"/>
      <c r="BN265" s="126"/>
      <c r="BO265" s="142"/>
      <c r="BP265" s="132"/>
      <c r="BQ265" s="135"/>
      <c r="BR265" s="134"/>
      <c r="BS265" s="129">
        <v>20</v>
      </c>
      <c r="BT265" s="130">
        <v>0</v>
      </c>
      <c r="BU265" s="79"/>
      <c r="BV265" s="86"/>
      <c r="BW265" s="135"/>
      <c r="BX265" s="134"/>
      <c r="BY265" s="129"/>
      <c r="BZ265" s="130"/>
      <c r="CA265" s="87"/>
      <c r="CB265" s="82"/>
      <c r="CC265" s="154"/>
      <c r="CD265" s="155"/>
      <c r="CE265" s="139"/>
      <c r="CF265" s="132"/>
      <c r="CG265" s="154"/>
      <c r="CH265" s="126"/>
      <c r="CI265" s="142"/>
      <c r="CJ265" s="132"/>
      <c r="CK265" s="174"/>
      <c r="CL265" s="195">
        <v>0</v>
      </c>
      <c r="CM265" s="194"/>
      <c r="CN265" s="163">
        <v>0</v>
      </c>
      <c r="CO265" s="174"/>
      <c r="CP265" s="236">
        <v>0</v>
      </c>
      <c r="CQ265" s="139"/>
      <c r="CR265" s="242">
        <v>0</v>
      </c>
      <c r="CS265" s="174"/>
      <c r="CT265" s="195">
        <v>0</v>
      </c>
      <c r="CU265" s="194"/>
      <c r="CV265" s="308">
        <v>0</v>
      </c>
      <c r="CW265" s="306"/>
      <c r="CX265" s="307"/>
      <c r="CY265" s="90">
        <f>LARGE((H265,J265,X265,Z265,L265,N265,P265,R265,T265,V265,AJ265,AL265,AF265,AH265,AN265,AP265,AR265,AT265,AZ265,BB265,BD265,BF265,BH265,BJ265,BL265,AV265,AX265,BN265,BP265,BR265,BT265,BV265,BX265,BZ265,CB265,CD265,CF265,CH265,CJ265,CL265,CN265,CP265,CR265,CT265,CV265,CX265),1)+LARGE((H265,J265,X265,Z265,L265,N265,P265,R265,T265,V265,AJ265,AL265,AF265,AH265,AN265,AP265,AR265,AT265,AZ265,BB265,BD265,BF265,BH265,BJ265,BL265,AV265,AX265,BN265,BP265,BR265,BT265,BV265,BX265,BZ265,CB265,CD265,CF265,CH265,CJ265,CL265,CN265,CP265,CR265,CT265,CV265,CX265),2)+LARGE((H265,J265,X265,Z265,L265,N265,P265,R265,T265,V265,AJ265,AL265,AF265,AH265,AN265,AP265,AR265,AT265,AZ265,BB265,BD265,BF265,BH265,BJ265,BL265,AV265,AX265,BN265,BP265,BR265,BT265,BV265,BX265,BZ265,CB265,CD265,CF265,CH265,CJ265,CL265,CN265,CP265,CR265,CT265,CV265,CX265),3)+LARGE((H265,J265,X265,Z265,L265,N265,P265,R265,T265,V265,AJ265,AL265,AF265,AH265,AN265,AP265,AR265,AT265,AZ265,BB265,BD265,BF265,BH265,BJ265,BL265,AV265,AX265,BN265,BP265,BR265,BT265,BV265,BX265,BZ265,CB265,CD265,CF265,CH265,CJ265,CL265,CN265,CP265,CR265,CT265,CV265,CX265),4)+LARGE((H265,J265,X265,Z265,L265,N265,P265,R265,T265,V265,AJ265,AL265,AF265,AH265,AN265,AP265,AR265,AT265,AZ265,BB265,BD265,BF265,BH265,BJ265,BL265,AV265,AX265,BN265,BP265,BR265,BT265,BV265,BX265,BZ265,CB265,CD265,CF265,CH265,CJ265,CL265,CN265,CP265,CR265,CT265,CV265,CX265),5)</f>
        <v>0</v>
      </c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</row>
    <row r="266" spans="1:207" s="2" customFormat="1" ht="15.75" customHeight="1" thickTop="1" thickBot="1" x14ac:dyDescent="0.3">
      <c r="A266" s="3"/>
      <c r="B266" s="92" t="s">
        <v>588</v>
      </c>
      <c r="C266" s="210" t="s">
        <v>527</v>
      </c>
      <c r="D266" s="207" t="s">
        <v>283</v>
      </c>
      <c r="E266" s="208">
        <v>2006</v>
      </c>
      <c r="F266" s="209"/>
      <c r="G266" s="135"/>
      <c r="H266" s="126"/>
      <c r="I266" s="129"/>
      <c r="J266" s="128"/>
      <c r="K266" s="124"/>
      <c r="L266" s="125"/>
      <c r="M266" s="127"/>
      <c r="N266" s="128"/>
      <c r="O266" s="216"/>
      <c r="P266" s="247"/>
      <c r="Q266" s="139"/>
      <c r="R266" s="227"/>
      <c r="S266" s="124"/>
      <c r="T266" s="125"/>
      <c r="U266" s="127"/>
      <c r="V266" s="128"/>
      <c r="W266" s="135"/>
      <c r="X266" s="126"/>
      <c r="Y266" s="129"/>
      <c r="Z266" s="128"/>
      <c r="AA266" s="216"/>
      <c r="AB266" s="247"/>
      <c r="AC266" s="139"/>
      <c r="AD266" s="227"/>
      <c r="AE266" s="135"/>
      <c r="AF266" s="126"/>
      <c r="AG266" s="129"/>
      <c r="AH266" s="128"/>
      <c r="AI266" s="135"/>
      <c r="AJ266" s="126"/>
      <c r="AK266" s="129"/>
      <c r="AL266" s="130"/>
      <c r="AM266" s="133"/>
      <c r="AN266" s="131"/>
      <c r="AO266" s="129"/>
      <c r="AP266" s="137"/>
      <c r="AQ266" s="216"/>
      <c r="AR266" s="247"/>
      <c r="AS266" s="139">
        <v>31</v>
      </c>
      <c r="AT266" s="227">
        <v>0</v>
      </c>
      <c r="AU266" s="135"/>
      <c r="AV266" s="126"/>
      <c r="AW266" s="129"/>
      <c r="AX266" s="130"/>
      <c r="AY266" s="135"/>
      <c r="AZ266" s="134"/>
      <c r="BA266" s="129"/>
      <c r="BB266" s="130"/>
      <c r="BC266" s="216"/>
      <c r="BD266" s="247"/>
      <c r="BE266" s="139"/>
      <c r="BF266" s="227"/>
      <c r="BG266" s="79"/>
      <c r="BH266" s="80"/>
      <c r="BI266" s="135"/>
      <c r="BJ266" s="136"/>
      <c r="BK266" s="129"/>
      <c r="BL266" s="130"/>
      <c r="BM266" s="135"/>
      <c r="BN266" s="126"/>
      <c r="BO266" s="142"/>
      <c r="BP266" s="132"/>
      <c r="BQ266" s="135"/>
      <c r="BR266" s="134"/>
      <c r="BS266" s="129"/>
      <c r="BT266" s="130"/>
      <c r="BU266" s="79"/>
      <c r="BV266" s="86"/>
      <c r="BW266" s="135"/>
      <c r="BX266" s="134"/>
      <c r="BY266" s="129"/>
      <c r="BZ266" s="130"/>
      <c r="CA266" s="87"/>
      <c r="CB266" s="82"/>
      <c r="CC266" s="154"/>
      <c r="CD266" s="155"/>
      <c r="CE266" s="139"/>
      <c r="CF266" s="132"/>
      <c r="CG266" s="154"/>
      <c r="CH266" s="126"/>
      <c r="CI266" s="142"/>
      <c r="CJ266" s="132"/>
      <c r="CK266" s="174"/>
      <c r="CL266" s="195"/>
      <c r="CM266" s="194"/>
      <c r="CN266" s="163"/>
      <c r="CO266" s="216"/>
      <c r="CP266" s="247"/>
      <c r="CQ266" s="139"/>
      <c r="CR266" s="242">
        <v>0</v>
      </c>
      <c r="CS266" s="174"/>
      <c r="CT266" s="195">
        <v>0</v>
      </c>
      <c r="CU266" s="139"/>
      <c r="CV266" s="308">
        <v>0</v>
      </c>
      <c r="CW266" s="300"/>
      <c r="CX266" s="295">
        <v>0</v>
      </c>
      <c r="CY266" s="90">
        <f>LARGE((H266,J266,X266,Z266,L266,N266,P266,R266,T266,V266,AJ266,AL266,AF266,AH266,AN266,AP266,AR266,AT266,AZ266,BB266,BD266,BF266,BH266,BJ266,BL266,AV266,AX266,BN266,BP266,BR266,BT266,BV266,BX266,BZ266,CB266,CD266,CF266,CH266,CJ266,CL266,CN266,CP266,CR266,CT266,CV266,CX266),1)+LARGE((H266,J266,X266,Z266,L266,N266,P266,R266,T266,V266,AJ266,AL266,AF266,AH266,AN266,AP266,AR266,AT266,AZ266,BB266,BD266,BF266,BH266,BJ266,BL266,AV266,AX266,BN266,BP266,BR266,BT266,BV266,BX266,BZ266,CB266,CD266,CF266,CH266,CJ266,CL266,CN266,CP266,CR266,CT266,CV266,CX266),2)+LARGE((H266,J266,X266,Z266,L266,N266,P266,R266,T266,V266,AJ266,AL266,AF266,AH266,AN266,AP266,AR266,AT266,AZ266,BB266,BD266,BF266,BH266,BJ266,BL266,AV266,AX266,BN266,BP266,BR266,BT266,BV266,BX266,BZ266,CB266,CD266,CF266,CH266,CJ266,CL266,CN266,CP266,CR266,CT266,CV266,CX266),3)+LARGE((H266,J266,X266,Z266,L266,N266,P266,R266,T266,V266,AJ266,AL266,AF266,AH266,AN266,AP266,AR266,AT266,AZ266,BB266,BD266,BF266,BH266,BJ266,BL266,AV266,AX266,BN266,BP266,BR266,BT266,BV266,BX266,BZ266,CB266,CD266,CF266,CH266,CJ266,CL266,CN266,CP266,CR266,CT266,CV266,CX266),4)+LARGE((H266,J266,X266,Z266,L266,N266,P266,R266,T266,V266,AJ266,AL266,AF266,AH266,AN266,AP266,AR266,AT266,AZ266,BB266,BD266,BF266,BH266,BJ266,BL266,AV266,AX266,BN266,BP266,BR266,BT266,BV266,BX266,BZ266,CB266,CD266,CF266,CH266,CJ266,CL266,CN266,CP266,CR266,CT266,CV266,CX266),5)</f>
        <v>0</v>
      </c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</row>
    <row r="267" spans="1:207" s="2" customFormat="1" ht="15.75" customHeight="1" thickTop="1" thickBot="1" x14ac:dyDescent="0.3">
      <c r="A267" s="3"/>
      <c r="B267" s="92" t="s">
        <v>588</v>
      </c>
      <c r="C267" s="118" t="s">
        <v>341</v>
      </c>
      <c r="D267" s="121" t="s">
        <v>40</v>
      </c>
      <c r="E267" s="122">
        <v>2004</v>
      </c>
      <c r="F267" s="123" t="s">
        <v>41</v>
      </c>
      <c r="G267" s="135"/>
      <c r="H267" s="126"/>
      <c r="I267" s="129"/>
      <c r="J267" s="128"/>
      <c r="K267" s="124"/>
      <c r="L267" s="125"/>
      <c r="M267" s="127"/>
      <c r="N267" s="128"/>
      <c r="O267" s="174"/>
      <c r="P267" s="247"/>
      <c r="Q267" s="139"/>
      <c r="R267" s="227"/>
      <c r="S267" s="124"/>
      <c r="T267" s="125"/>
      <c r="U267" s="127"/>
      <c r="V267" s="128"/>
      <c r="W267" s="135"/>
      <c r="X267" s="126"/>
      <c r="Y267" s="129"/>
      <c r="Z267" s="128"/>
      <c r="AA267" s="174"/>
      <c r="AB267" s="247"/>
      <c r="AC267" s="139"/>
      <c r="AD267" s="227"/>
      <c r="AE267" s="135"/>
      <c r="AF267" s="126"/>
      <c r="AG267" s="129"/>
      <c r="AH267" s="128"/>
      <c r="AI267" s="135"/>
      <c r="AJ267" s="126"/>
      <c r="AK267" s="129"/>
      <c r="AL267" s="130"/>
      <c r="AM267" s="133"/>
      <c r="AN267" s="131"/>
      <c r="AO267" s="129"/>
      <c r="AP267" s="137"/>
      <c r="AQ267" s="174"/>
      <c r="AR267" s="247"/>
      <c r="AS267" s="139"/>
      <c r="AT267" s="227"/>
      <c r="AU267" s="135"/>
      <c r="AV267" s="126"/>
      <c r="AW267" s="129"/>
      <c r="AX267" s="130"/>
      <c r="AY267" s="135"/>
      <c r="AZ267" s="134"/>
      <c r="BA267" s="129"/>
      <c r="BB267" s="130"/>
      <c r="BC267" s="174"/>
      <c r="BD267" s="247"/>
      <c r="BE267" s="139"/>
      <c r="BF267" s="227"/>
      <c r="BG267" s="79"/>
      <c r="BH267" s="80"/>
      <c r="BI267" s="135"/>
      <c r="BJ267" s="136"/>
      <c r="BK267" s="129"/>
      <c r="BL267" s="130"/>
      <c r="BM267" s="135"/>
      <c r="BN267" s="126"/>
      <c r="BO267" s="142"/>
      <c r="BP267" s="132"/>
      <c r="BQ267" s="135"/>
      <c r="BR267" s="134"/>
      <c r="BS267" s="129"/>
      <c r="BT267" s="130"/>
      <c r="BU267" s="79"/>
      <c r="BV267" s="86"/>
      <c r="BW267" s="135"/>
      <c r="BX267" s="134"/>
      <c r="BY267" s="129"/>
      <c r="BZ267" s="130"/>
      <c r="CA267" s="87"/>
      <c r="CB267" s="82"/>
      <c r="CC267" s="154"/>
      <c r="CD267" s="156"/>
      <c r="CE267" s="139"/>
      <c r="CF267" s="132"/>
      <c r="CG267" s="154"/>
      <c r="CH267" s="126"/>
      <c r="CI267" s="142"/>
      <c r="CJ267" s="160"/>
      <c r="CK267" s="174"/>
      <c r="CL267" s="195"/>
      <c r="CM267" s="139"/>
      <c r="CN267" s="163">
        <v>0</v>
      </c>
      <c r="CO267" s="174"/>
      <c r="CP267" s="247">
        <v>0</v>
      </c>
      <c r="CQ267" s="139">
        <v>24</v>
      </c>
      <c r="CR267" s="227">
        <v>0</v>
      </c>
      <c r="CS267" s="174"/>
      <c r="CT267" s="195">
        <v>0</v>
      </c>
      <c r="CU267" s="145"/>
      <c r="CV267" s="308">
        <v>0</v>
      </c>
      <c r="CW267" s="300"/>
      <c r="CX267" s="295"/>
      <c r="CY267" s="90">
        <f>LARGE((H267,J267,X267,Z267,L267,N267,P267,R267,T267,V267,AJ267,AL267,AF267,AH267,AN267,AP267,AR267,AT267,AZ267,BB267,BD267,BF267,BH267,BJ267,BL267,AV267,AX267,BN267,BP267,BR267,BT267,BV267,BX267,BZ267,CB267,CD267,CF267,CH267,CJ267,CL267,CN267,CP267,CR267,CT267,CV267,CX267),1)+LARGE((H267,J267,X267,Z267,L267,N267,P267,R267,T267,V267,AJ267,AL267,AF267,AH267,AN267,AP267,AR267,AT267,AZ267,BB267,BD267,BF267,BH267,BJ267,BL267,AV267,AX267,BN267,BP267,BR267,BT267,BV267,BX267,BZ267,CB267,CD267,CF267,CH267,CJ267,CL267,CN267,CP267,CR267,CT267,CV267,CX267),2)+LARGE((H267,J267,X267,Z267,L267,N267,P267,R267,T267,V267,AJ267,AL267,AF267,AH267,AN267,AP267,AR267,AT267,AZ267,BB267,BD267,BF267,BH267,BJ267,BL267,AV267,AX267,BN267,BP267,BR267,BT267,BV267,BX267,BZ267,CB267,CD267,CF267,CH267,CJ267,CL267,CN267,CP267,CR267,CT267,CV267,CX267),3)+LARGE((H267,J267,X267,Z267,L267,N267,P267,R267,T267,V267,AJ267,AL267,AF267,AH267,AN267,AP267,AR267,AT267,AZ267,BB267,BD267,BF267,BH267,BJ267,BL267,AV267,AX267,BN267,BP267,BR267,BT267,BV267,BX267,BZ267,CB267,CD267,CF267,CH267,CJ267,CL267,CN267,CP267,CR267,CT267,CV267,CX267),4)+LARGE((H267,J267,X267,Z267,L267,N267,P267,R267,T267,V267,AJ267,AL267,AF267,AH267,AN267,AP267,AR267,AT267,AZ267,BB267,BD267,BF267,BH267,BJ267,BL267,AV267,AX267,BN267,BP267,BR267,BT267,BV267,BX267,BZ267,CB267,CD267,CF267,CH267,CJ267,CL267,CN267,CP267,CR267,CT267,CV267,CX267),5)</f>
        <v>0</v>
      </c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</row>
    <row r="268" spans="1:207" s="2" customFormat="1" ht="15.75" customHeight="1" thickTop="1" thickBot="1" x14ac:dyDescent="0.3">
      <c r="A268" s="3"/>
      <c r="B268" s="92" t="s">
        <v>588</v>
      </c>
      <c r="C268" s="118" t="s">
        <v>437</v>
      </c>
      <c r="D268" s="121" t="s">
        <v>31</v>
      </c>
      <c r="E268" s="122">
        <v>2005</v>
      </c>
      <c r="F268" s="123" t="s">
        <v>63</v>
      </c>
      <c r="G268" s="135"/>
      <c r="H268" s="126"/>
      <c r="I268" s="129"/>
      <c r="J268" s="128"/>
      <c r="K268" s="124"/>
      <c r="L268" s="125"/>
      <c r="M268" s="127"/>
      <c r="N268" s="128"/>
      <c r="O268" s="174"/>
      <c r="P268" s="247"/>
      <c r="Q268" s="139"/>
      <c r="R268" s="242"/>
      <c r="S268" s="124"/>
      <c r="T268" s="125"/>
      <c r="U268" s="127"/>
      <c r="V268" s="128"/>
      <c r="W268" s="135"/>
      <c r="X268" s="126"/>
      <c r="Y268" s="129">
        <v>21</v>
      </c>
      <c r="Z268" s="128">
        <v>0</v>
      </c>
      <c r="AA268" s="174"/>
      <c r="AB268" s="247"/>
      <c r="AC268" s="139"/>
      <c r="AD268" s="242"/>
      <c r="AE268" s="135"/>
      <c r="AF268" s="126"/>
      <c r="AG268" s="129"/>
      <c r="AH268" s="128"/>
      <c r="AI268" s="135"/>
      <c r="AJ268" s="126"/>
      <c r="AK268" s="129"/>
      <c r="AL268" s="130"/>
      <c r="AM268" s="133"/>
      <c r="AN268" s="131"/>
      <c r="AO268" s="129">
        <v>50</v>
      </c>
      <c r="AP268" s="137">
        <v>0</v>
      </c>
      <c r="AQ268" s="174"/>
      <c r="AR268" s="247"/>
      <c r="AS268" s="139"/>
      <c r="AT268" s="242"/>
      <c r="AU268" s="135"/>
      <c r="AV268" s="126"/>
      <c r="AW268" s="129"/>
      <c r="AX268" s="130"/>
      <c r="AY268" s="135"/>
      <c r="AZ268" s="134"/>
      <c r="BA268" s="129">
        <v>42</v>
      </c>
      <c r="BB268" s="130">
        <v>0</v>
      </c>
      <c r="BC268" s="174"/>
      <c r="BD268" s="247"/>
      <c r="BE268" s="139"/>
      <c r="BF268" s="242"/>
      <c r="BG268" s="79"/>
      <c r="BH268" s="80"/>
      <c r="BI268" s="135"/>
      <c r="BJ268" s="136"/>
      <c r="BK268" s="129"/>
      <c r="BL268" s="130"/>
      <c r="BM268" s="135"/>
      <c r="BN268" s="126"/>
      <c r="BO268" s="142"/>
      <c r="BP268" s="132"/>
      <c r="BQ268" s="135"/>
      <c r="BR268" s="134"/>
      <c r="BS268" s="129">
        <v>21</v>
      </c>
      <c r="BT268" s="130">
        <v>0</v>
      </c>
      <c r="BU268" s="79"/>
      <c r="BV268" s="86"/>
      <c r="BW268" s="135"/>
      <c r="BX268" s="134"/>
      <c r="BY268" s="129"/>
      <c r="BZ268" s="130"/>
      <c r="CA268" s="87"/>
      <c r="CB268" s="82"/>
      <c r="CC268" s="154"/>
      <c r="CD268" s="155"/>
      <c r="CE268" s="139"/>
      <c r="CF268" s="132"/>
      <c r="CG268" s="154"/>
      <c r="CH268" s="126"/>
      <c r="CI268" s="142"/>
      <c r="CJ268" s="144"/>
      <c r="CK268" s="174"/>
      <c r="CL268" s="195"/>
      <c r="CM268" s="194"/>
      <c r="CN268" s="163">
        <v>0</v>
      </c>
      <c r="CO268" s="174"/>
      <c r="CP268" s="247">
        <v>0</v>
      </c>
      <c r="CQ268" s="139"/>
      <c r="CR268" s="242"/>
      <c r="CS268" s="174"/>
      <c r="CT268" s="195">
        <v>0</v>
      </c>
      <c r="CU268" s="145"/>
      <c r="CV268" s="308">
        <v>0</v>
      </c>
      <c r="CW268" s="300"/>
      <c r="CX268" s="295">
        <v>0</v>
      </c>
      <c r="CY268" s="90">
        <f>LARGE((H268,J268,X268,Z268,L268,N268,P268,R268,T268,V268,AJ268,AL268,AF268,AH268,AN268,AP268,AR268,AT268,AZ268,BB268,BD268,BF268,BH268,BJ268,BL268,AV268,AX268,BN268,BP268,BR268,BT268,BV268,BX268,BZ268,CB268,CD268,CF268,CH268,CJ268,CL268,CN268,CP268,CR268,CT268,CV268,CX268),1)+LARGE((H268,J268,X268,Z268,L268,N268,P268,R268,T268,V268,AJ268,AL268,AF268,AH268,AN268,AP268,AR268,AT268,AZ268,BB268,BD268,BF268,BH268,BJ268,BL268,AV268,AX268,BN268,BP268,BR268,BT268,BV268,BX268,BZ268,CB268,CD268,CF268,CH268,CJ268,CL268,CN268,CP268,CR268,CT268,CV268,CX268),2)+LARGE((H268,J268,X268,Z268,L268,N268,P268,R268,T268,V268,AJ268,AL268,AF268,AH268,AN268,AP268,AR268,AT268,AZ268,BB268,BD268,BF268,BH268,BJ268,BL268,AV268,AX268,BN268,BP268,BR268,BT268,BV268,BX268,BZ268,CB268,CD268,CF268,CH268,CJ268,CL268,CN268,CP268,CR268,CT268,CV268,CX268),3)+LARGE((H268,J268,X268,Z268,L268,N268,P268,R268,T268,V268,AJ268,AL268,AF268,AH268,AN268,AP268,AR268,AT268,AZ268,BB268,BD268,BF268,BH268,BJ268,BL268,AV268,AX268,BN268,BP268,BR268,BT268,BV268,BX268,BZ268,CB268,CD268,CF268,CH268,CJ268,CL268,CN268,CP268,CR268,CT268,CV268,CX268),4)+LARGE((H268,J268,X268,Z268,L268,N268,P268,R268,T268,V268,AJ268,AL268,AF268,AH268,AN268,AP268,AR268,AT268,AZ268,BB268,BD268,BF268,BH268,BJ268,BL268,AV268,AX268,BN268,BP268,BR268,BT268,BV268,BX268,BZ268,CB268,CD268,CF268,CH268,CJ268,CL268,CN268,CP268,CR268,CT268,CV268,CX268),5)</f>
        <v>0</v>
      </c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</row>
    <row r="269" spans="1:207" s="2" customFormat="1" ht="15.75" customHeight="1" thickTop="1" thickBot="1" x14ac:dyDescent="0.3">
      <c r="A269" s="3"/>
      <c r="B269" s="92" t="s">
        <v>588</v>
      </c>
      <c r="C269" s="119" t="s">
        <v>493</v>
      </c>
      <c r="D269" s="115" t="s">
        <v>77</v>
      </c>
      <c r="E269" s="116">
        <v>2003</v>
      </c>
      <c r="F269" s="117"/>
      <c r="G269" s="135"/>
      <c r="H269" s="126"/>
      <c r="I269" s="129"/>
      <c r="J269" s="128"/>
      <c r="K269" s="124"/>
      <c r="L269" s="125"/>
      <c r="M269" s="127"/>
      <c r="N269" s="128"/>
      <c r="O269" s="216"/>
      <c r="P269" s="247"/>
      <c r="Q269" s="139"/>
      <c r="R269" s="227"/>
      <c r="S269" s="124"/>
      <c r="T269" s="125"/>
      <c r="U269" s="127"/>
      <c r="V269" s="128"/>
      <c r="W269" s="135"/>
      <c r="X269" s="126"/>
      <c r="Y269" s="129"/>
      <c r="Z269" s="128"/>
      <c r="AA269" s="216"/>
      <c r="AB269" s="247"/>
      <c r="AC269" s="139"/>
      <c r="AD269" s="227"/>
      <c r="AE269" s="135"/>
      <c r="AF269" s="126"/>
      <c r="AG269" s="129"/>
      <c r="AH269" s="128"/>
      <c r="AI269" s="135"/>
      <c r="AJ269" s="126"/>
      <c r="AK269" s="129"/>
      <c r="AL269" s="130"/>
      <c r="AM269" s="133">
        <v>64</v>
      </c>
      <c r="AN269" s="131">
        <v>0</v>
      </c>
      <c r="AO269" s="129"/>
      <c r="AP269" s="137"/>
      <c r="AQ269" s="216"/>
      <c r="AR269" s="247"/>
      <c r="AS269" s="139"/>
      <c r="AT269" s="227"/>
      <c r="AU269" s="135"/>
      <c r="AV269" s="126"/>
      <c r="AW269" s="129"/>
      <c r="AX269" s="130"/>
      <c r="AY269" s="135"/>
      <c r="AZ269" s="134"/>
      <c r="BA269" s="129"/>
      <c r="BB269" s="130"/>
      <c r="BC269" s="216"/>
      <c r="BD269" s="247"/>
      <c r="BE269" s="139"/>
      <c r="BF269" s="227"/>
      <c r="BG269" s="79"/>
      <c r="BH269" s="80"/>
      <c r="BI269" s="135"/>
      <c r="BJ269" s="136"/>
      <c r="BK269" s="129"/>
      <c r="BL269" s="130"/>
      <c r="BM269" s="135"/>
      <c r="BN269" s="126"/>
      <c r="BO269" s="142"/>
      <c r="BP269" s="132"/>
      <c r="BQ269" s="135"/>
      <c r="BR269" s="134"/>
      <c r="BS269" s="129"/>
      <c r="BT269" s="130"/>
      <c r="BU269" s="79"/>
      <c r="BV269" s="86"/>
      <c r="BW269" s="135"/>
      <c r="BX269" s="134"/>
      <c r="BY269" s="129"/>
      <c r="BZ269" s="130"/>
      <c r="CA269" s="87"/>
      <c r="CB269" s="82"/>
      <c r="CC269" s="154"/>
      <c r="CD269" s="155"/>
      <c r="CE269" s="139"/>
      <c r="CF269" s="132"/>
      <c r="CG269" s="154"/>
      <c r="CH269" s="126"/>
      <c r="CI269" s="142"/>
      <c r="CJ269" s="132"/>
      <c r="CK269" s="174"/>
      <c r="CL269" s="195"/>
      <c r="CM269" s="194"/>
      <c r="CN269" s="163"/>
      <c r="CO269" s="216"/>
      <c r="CP269" s="247"/>
      <c r="CQ269" s="139"/>
      <c r="CR269" s="242">
        <v>0</v>
      </c>
      <c r="CS269" s="174"/>
      <c r="CT269" s="195">
        <v>0</v>
      </c>
      <c r="CU269" s="139"/>
      <c r="CV269" s="308">
        <v>0</v>
      </c>
      <c r="CW269" s="300"/>
      <c r="CX269" s="295">
        <v>0</v>
      </c>
      <c r="CY269" s="90">
        <f>LARGE((H269,J269,X269,Z269,L269,N269,P269,R269,T269,V269,AJ269,AL269,AF269,AH269,AN269,AP269,AR269,AT269,AZ269,BB269,BD269,BF269,BH269,BJ269,BL269,AV269,AX269,BN269,BP269,BR269,BT269,BV269,BX269,BZ269,CB269,CD269,CF269,CH269,CJ269,CL269,CN269,CP269,CR269,CT269,CV269,CX269),1)+LARGE((H269,J269,X269,Z269,L269,N269,P269,R269,T269,V269,AJ269,AL269,AF269,AH269,AN269,AP269,AR269,AT269,AZ269,BB269,BD269,BF269,BH269,BJ269,BL269,AV269,AX269,BN269,BP269,BR269,BT269,BV269,BX269,BZ269,CB269,CD269,CF269,CH269,CJ269,CL269,CN269,CP269,CR269,CT269,CV269,CX269),2)+LARGE((H269,J269,X269,Z269,L269,N269,P269,R269,T269,V269,AJ269,AL269,AF269,AH269,AN269,AP269,AR269,AT269,AZ269,BB269,BD269,BF269,BH269,BJ269,BL269,AV269,AX269,BN269,BP269,BR269,BT269,BV269,BX269,BZ269,CB269,CD269,CF269,CH269,CJ269,CL269,CN269,CP269,CR269,CT269,CV269,CX269),3)+LARGE((H269,J269,X269,Z269,L269,N269,P269,R269,T269,V269,AJ269,AL269,AF269,AH269,AN269,AP269,AR269,AT269,AZ269,BB269,BD269,BF269,BH269,BJ269,BL269,AV269,AX269,BN269,BP269,BR269,BT269,BV269,BX269,BZ269,CB269,CD269,CF269,CH269,CJ269,CL269,CN269,CP269,CR269,CT269,CV269,CX269),4)+LARGE((H269,J269,X269,Z269,L269,N269,P269,R269,T269,V269,AJ269,AL269,AF269,AH269,AN269,AP269,AR269,AT269,AZ269,BB269,BD269,BF269,BH269,BJ269,BL269,AV269,AX269,BN269,BP269,BR269,BT269,BV269,BX269,BZ269,CB269,CD269,CF269,CH269,CJ269,CL269,CN269,CP269,CR269,CT269,CV269,CX269),5)</f>
        <v>0</v>
      </c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</row>
    <row r="270" spans="1:207" s="2" customFormat="1" ht="15.75" customHeight="1" thickTop="1" thickBot="1" x14ac:dyDescent="0.3">
      <c r="A270" s="3"/>
      <c r="B270" s="92" t="s">
        <v>588</v>
      </c>
      <c r="C270" s="118" t="s">
        <v>73</v>
      </c>
      <c r="D270" s="121" t="s">
        <v>447</v>
      </c>
      <c r="E270" s="122">
        <v>2004</v>
      </c>
      <c r="F270" s="123" t="s">
        <v>444</v>
      </c>
      <c r="G270" s="135"/>
      <c r="H270" s="126"/>
      <c r="I270" s="129"/>
      <c r="J270" s="128"/>
      <c r="K270" s="124"/>
      <c r="L270" s="125"/>
      <c r="M270" s="127"/>
      <c r="N270" s="128"/>
      <c r="O270" s="174"/>
      <c r="P270" s="247"/>
      <c r="Q270" s="139"/>
      <c r="R270" s="242"/>
      <c r="S270" s="124"/>
      <c r="T270" s="125"/>
      <c r="U270" s="127"/>
      <c r="V270" s="128"/>
      <c r="W270" s="135"/>
      <c r="X270" s="126"/>
      <c r="Y270" s="129"/>
      <c r="Z270" s="128"/>
      <c r="AA270" s="174"/>
      <c r="AB270" s="247"/>
      <c r="AC270" s="139"/>
      <c r="AD270" s="242"/>
      <c r="AE270" s="135"/>
      <c r="AF270" s="126"/>
      <c r="AG270" s="129">
        <v>23</v>
      </c>
      <c r="AH270" s="128">
        <v>0</v>
      </c>
      <c r="AI270" s="135"/>
      <c r="AJ270" s="126"/>
      <c r="AK270" s="129"/>
      <c r="AL270" s="130"/>
      <c r="AM270" s="133"/>
      <c r="AN270" s="131"/>
      <c r="AO270" s="129"/>
      <c r="AP270" s="137"/>
      <c r="AQ270" s="174"/>
      <c r="AR270" s="247"/>
      <c r="AS270" s="139"/>
      <c r="AT270" s="242"/>
      <c r="AU270" s="135"/>
      <c r="AV270" s="126"/>
      <c r="AW270" s="129"/>
      <c r="AX270" s="130"/>
      <c r="AY270" s="135"/>
      <c r="AZ270" s="134"/>
      <c r="BA270" s="129"/>
      <c r="BB270" s="130"/>
      <c r="BC270" s="174"/>
      <c r="BD270" s="247"/>
      <c r="BE270" s="139"/>
      <c r="BF270" s="242"/>
      <c r="BG270" s="79"/>
      <c r="BH270" s="80"/>
      <c r="BI270" s="135"/>
      <c r="BJ270" s="136"/>
      <c r="BK270" s="129"/>
      <c r="BL270" s="130"/>
      <c r="BM270" s="135"/>
      <c r="BN270" s="126"/>
      <c r="BO270" s="142"/>
      <c r="BP270" s="132"/>
      <c r="BQ270" s="135"/>
      <c r="BR270" s="134"/>
      <c r="BS270" s="129"/>
      <c r="BT270" s="130"/>
      <c r="BU270" s="79"/>
      <c r="BV270" s="86"/>
      <c r="BW270" s="135"/>
      <c r="BX270" s="134"/>
      <c r="BY270" s="129"/>
      <c r="BZ270" s="130"/>
      <c r="CA270" s="87"/>
      <c r="CB270" s="82"/>
      <c r="CC270" s="154"/>
      <c r="CD270" s="155"/>
      <c r="CE270" s="139"/>
      <c r="CF270" s="132"/>
      <c r="CG270" s="154"/>
      <c r="CH270" s="126"/>
      <c r="CI270" s="142"/>
      <c r="CJ270" s="144"/>
      <c r="CK270" s="174"/>
      <c r="CL270" s="195"/>
      <c r="CM270" s="194"/>
      <c r="CN270" s="163">
        <v>0</v>
      </c>
      <c r="CO270" s="174"/>
      <c r="CP270" s="247">
        <v>0</v>
      </c>
      <c r="CQ270" s="139"/>
      <c r="CR270" s="242"/>
      <c r="CS270" s="174"/>
      <c r="CT270" s="195">
        <v>0</v>
      </c>
      <c r="CU270" s="145"/>
      <c r="CV270" s="308">
        <v>0</v>
      </c>
      <c r="CW270" s="300"/>
      <c r="CX270" s="295">
        <v>0</v>
      </c>
      <c r="CY270" s="90">
        <f>LARGE((H270,J270,X270,Z270,L270,N270,P270,R270,T270,V270,AJ270,AL270,AF270,AH270,AN270,AP270,AR270,AT270,AZ270,BB270,BD270,BF270,BH270,BJ270,BL270,AV270,AX270,BN270,BP270,BR270,BT270,BV270,BX270,BZ270,CB270,CD270,CF270,CH270,CJ270,CL270,CN270,CP270,CR270,CT270,CV270,CX270),1)+LARGE((H270,J270,X270,Z270,L270,N270,P270,R270,T270,V270,AJ270,AL270,AF270,AH270,AN270,AP270,AR270,AT270,AZ270,BB270,BD270,BF270,BH270,BJ270,BL270,AV270,AX270,BN270,BP270,BR270,BT270,BV270,BX270,BZ270,CB270,CD270,CF270,CH270,CJ270,CL270,CN270,CP270,CR270,CT270,CV270,CX270),2)+LARGE((H270,J270,X270,Z270,L270,N270,P270,R270,T270,V270,AJ270,AL270,AF270,AH270,AN270,AP270,AR270,AT270,AZ270,BB270,BD270,BF270,BH270,BJ270,BL270,AV270,AX270,BN270,BP270,BR270,BT270,BV270,BX270,BZ270,CB270,CD270,CF270,CH270,CJ270,CL270,CN270,CP270,CR270,CT270,CV270,CX270),3)+LARGE((H270,J270,X270,Z270,L270,N270,P270,R270,T270,V270,AJ270,AL270,AF270,AH270,AN270,AP270,AR270,AT270,AZ270,BB270,BD270,BF270,BH270,BJ270,BL270,AV270,AX270,BN270,BP270,BR270,BT270,BV270,BX270,BZ270,CB270,CD270,CF270,CH270,CJ270,CL270,CN270,CP270,CR270,CT270,CV270,CX270),4)+LARGE((H270,J270,X270,Z270,L270,N270,P270,R270,T270,V270,AJ270,AL270,AF270,AH270,AN270,AP270,AR270,AT270,AZ270,BB270,BD270,BF270,BH270,BJ270,BL270,AV270,AX270,BN270,BP270,BR270,BT270,BV270,BX270,BZ270,CB270,CD270,CF270,CH270,CJ270,CL270,CN270,CP270,CR270,CT270,CV270,CX270),5)</f>
        <v>0</v>
      </c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</row>
    <row r="271" spans="1:207" s="2" customFormat="1" ht="15.75" customHeight="1" thickTop="1" thickBot="1" x14ac:dyDescent="0.3">
      <c r="A271" s="3"/>
      <c r="B271" s="92" t="s">
        <v>588</v>
      </c>
      <c r="C271" s="119" t="s">
        <v>235</v>
      </c>
      <c r="D271" s="115" t="s">
        <v>55</v>
      </c>
      <c r="E271" s="116">
        <v>2003</v>
      </c>
      <c r="F271" s="117" t="s">
        <v>236</v>
      </c>
      <c r="G271" s="135">
        <v>18</v>
      </c>
      <c r="H271" s="126">
        <v>0</v>
      </c>
      <c r="I271" s="129"/>
      <c r="J271" s="128"/>
      <c r="K271" s="124"/>
      <c r="L271" s="125"/>
      <c r="M271" s="127"/>
      <c r="N271" s="128"/>
      <c r="O271" s="216"/>
      <c r="P271" s="247"/>
      <c r="Q271" s="139"/>
      <c r="R271" s="242">
        <v>0</v>
      </c>
      <c r="S271" s="124"/>
      <c r="T271" s="125"/>
      <c r="U271" s="127"/>
      <c r="V271" s="128"/>
      <c r="W271" s="135"/>
      <c r="X271" s="126"/>
      <c r="Y271" s="129"/>
      <c r="Z271" s="128"/>
      <c r="AA271" s="216"/>
      <c r="AB271" s="247"/>
      <c r="AC271" s="139"/>
      <c r="AD271" s="242">
        <v>0</v>
      </c>
      <c r="AE271" s="135"/>
      <c r="AF271" s="126"/>
      <c r="AG271" s="129"/>
      <c r="AH271" s="128"/>
      <c r="AI271" s="135"/>
      <c r="AJ271" s="126"/>
      <c r="AK271" s="129"/>
      <c r="AL271" s="130"/>
      <c r="AM271" s="133"/>
      <c r="AN271" s="131"/>
      <c r="AO271" s="129"/>
      <c r="AP271" s="137"/>
      <c r="AQ271" s="216"/>
      <c r="AR271" s="247"/>
      <c r="AS271" s="139"/>
      <c r="AT271" s="242">
        <v>0</v>
      </c>
      <c r="AU271" s="135"/>
      <c r="AV271" s="126"/>
      <c r="AW271" s="129"/>
      <c r="AX271" s="130"/>
      <c r="AY271" s="135"/>
      <c r="AZ271" s="134"/>
      <c r="BA271" s="129"/>
      <c r="BB271" s="130"/>
      <c r="BC271" s="216"/>
      <c r="BD271" s="247"/>
      <c r="BE271" s="139"/>
      <c r="BF271" s="242">
        <v>0</v>
      </c>
      <c r="BG271" s="79"/>
      <c r="BH271" s="80"/>
      <c r="BI271" s="135"/>
      <c r="BJ271" s="136"/>
      <c r="BK271" s="129"/>
      <c r="BL271" s="130"/>
      <c r="BM271" s="135"/>
      <c r="BN271" s="126"/>
      <c r="BO271" s="142"/>
      <c r="BP271" s="132"/>
      <c r="BQ271" s="135"/>
      <c r="BR271" s="134"/>
      <c r="BS271" s="129"/>
      <c r="BT271" s="130"/>
      <c r="BU271" s="79"/>
      <c r="BV271" s="86"/>
      <c r="BW271" s="135"/>
      <c r="BX271" s="134"/>
      <c r="BY271" s="129"/>
      <c r="BZ271" s="130"/>
      <c r="CA271" s="87"/>
      <c r="CB271" s="82"/>
      <c r="CC271" s="154"/>
      <c r="CD271" s="155"/>
      <c r="CE271" s="139">
        <v>41</v>
      </c>
      <c r="CF271" s="132">
        <v>0</v>
      </c>
      <c r="CG271" s="154"/>
      <c r="CH271" s="126"/>
      <c r="CI271" s="142"/>
      <c r="CJ271" s="132"/>
      <c r="CK271" s="174"/>
      <c r="CL271" s="195">
        <v>0</v>
      </c>
      <c r="CM271" s="194"/>
      <c r="CN271" s="163">
        <v>0</v>
      </c>
      <c r="CO271" s="216"/>
      <c r="CP271" s="247">
        <v>0</v>
      </c>
      <c r="CQ271" s="139"/>
      <c r="CR271" s="242">
        <v>0</v>
      </c>
      <c r="CS271" s="174"/>
      <c r="CT271" s="195">
        <v>0</v>
      </c>
      <c r="CU271" s="139">
        <v>30</v>
      </c>
      <c r="CV271" s="313">
        <v>0</v>
      </c>
      <c r="CW271" s="300"/>
      <c r="CX271" s="295"/>
      <c r="CY271" s="90">
        <f>LARGE((H271,J271,X271,Z271,L271,N271,P271,R271,T271,V271,AJ271,AL271,AF271,AH271,AN271,AP271,AR271,AT271,AZ271,BB271,BD271,BF271,BH271,BJ271,BL271,AV271,AX271,BN271,BP271,BR271,BT271,BV271,BX271,BZ271,CB271,CD271,CF271,CH271,CJ271,CL271,CN271,CP271,CR271,CT271,CV271,CX271),1)+LARGE((H271,J271,X271,Z271,L271,N271,P271,R271,T271,V271,AJ271,AL271,AF271,AH271,AN271,AP271,AR271,AT271,AZ271,BB271,BD271,BF271,BH271,BJ271,BL271,AV271,AX271,BN271,BP271,BR271,BT271,BV271,BX271,BZ271,CB271,CD271,CF271,CH271,CJ271,CL271,CN271,CP271,CR271,CT271,CV271,CX271),2)+LARGE((H271,J271,X271,Z271,L271,N271,P271,R271,T271,V271,AJ271,AL271,AF271,AH271,AN271,AP271,AR271,AT271,AZ271,BB271,BD271,BF271,BH271,BJ271,BL271,AV271,AX271,BN271,BP271,BR271,BT271,BV271,BX271,BZ271,CB271,CD271,CF271,CH271,CJ271,CL271,CN271,CP271,CR271,CT271,CV271,CX271),3)+LARGE((H271,J271,X271,Z271,L271,N271,P271,R271,T271,V271,AJ271,AL271,AF271,AH271,AN271,AP271,AR271,AT271,AZ271,BB271,BD271,BF271,BH271,BJ271,BL271,AV271,AX271,BN271,BP271,BR271,BT271,BV271,BX271,BZ271,CB271,CD271,CF271,CH271,CJ271,CL271,CN271,CP271,CR271,CT271,CV271,CX271),4)+LARGE((H271,J271,X271,Z271,L271,N271,P271,R271,T271,V271,AJ271,AL271,AF271,AH271,AN271,AP271,AR271,AT271,AZ271,BB271,BD271,BF271,BH271,BJ271,BL271,AV271,AX271,BN271,BP271,BR271,BT271,BV271,BX271,BZ271,CB271,CD271,CF271,CH271,CJ271,CL271,CN271,CP271,CR271,CT271,CV271,CX271),5)</f>
        <v>0</v>
      </c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</row>
    <row r="272" spans="1:207" s="2" customFormat="1" ht="15.75" customHeight="1" thickTop="1" thickBot="1" x14ac:dyDescent="0.3">
      <c r="A272" s="3"/>
      <c r="B272" s="92" t="s">
        <v>588</v>
      </c>
      <c r="C272" s="119" t="s">
        <v>88</v>
      </c>
      <c r="D272" s="115" t="s">
        <v>55</v>
      </c>
      <c r="E272" s="116">
        <v>2003</v>
      </c>
      <c r="F272" s="117" t="s">
        <v>28</v>
      </c>
      <c r="G272" s="135"/>
      <c r="H272" s="126"/>
      <c r="I272" s="129"/>
      <c r="J272" s="128"/>
      <c r="K272" s="124"/>
      <c r="L272" s="125"/>
      <c r="M272" s="127"/>
      <c r="N272" s="128"/>
      <c r="O272" s="216"/>
      <c r="P272" s="247"/>
      <c r="Q272" s="139"/>
      <c r="R272" s="242">
        <v>0</v>
      </c>
      <c r="S272" s="124"/>
      <c r="T272" s="125"/>
      <c r="U272" s="127"/>
      <c r="V272" s="128"/>
      <c r="W272" s="135"/>
      <c r="X272" s="126"/>
      <c r="Y272" s="129"/>
      <c r="Z272" s="128"/>
      <c r="AA272" s="216"/>
      <c r="AB272" s="247"/>
      <c r="AC272" s="139"/>
      <c r="AD272" s="242">
        <v>0</v>
      </c>
      <c r="AE272" s="135"/>
      <c r="AF272" s="126"/>
      <c r="AG272" s="129"/>
      <c r="AH272" s="128"/>
      <c r="AI272" s="135"/>
      <c r="AJ272" s="126"/>
      <c r="AK272" s="129"/>
      <c r="AL272" s="130"/>
      <c r="AM272" s="133"/>
      <c r="AN272" s="131"/>
      <c r="AO272" s="129"/>
      <c r="AP272" s="137"/>
      <c r="AQ272" s="216"/>
      <c r="AR272" s="247"/>
      <c r="AS272" s="139"/>
      <c r="AT272" s="242">
        <v>0</v>
      </c>
      <c r="AU272" s="135"/>
      <c r="AV272" s="126"/>
      <c r="AW272" s="129"/>
      <c r="AX272" s="130"/>
      <c r="AY272" s="135"/>
      <c r="AZ272" s="134"/>
      <c r="BA272" s="129"/>
      <c r="BB272" s="130"/>
      <c r="BC272" s="216"/>
      <c r="BD272" s="247"/>
      <c r="BE272" s="139"/>
      <c r="BF272" s="242">
        <v>0</v>
      </c>
      <c r="BG272" s="79"/>
      <c r="BH272" s="80"/>
      <c r="BI272" s="135"/>
      <c r="BJ272" s="136"/>
      <c r="BK272" s="129"/>
      <c r="BL272" s="130"/>
      <c r="BM272" s="135"/>
      <c r="BN272" s="126"/>
      <c r="BO272" s="142"/>
      <c r="BP272" s="132"/>
      <c r="BQ272" s="135"/>
      <c r="BR272" s="134"/>
      <c r="BS272" s="129"/>
      <c r="BT272" s="130"/>
      <c r="BU272" s="79"/>
      <c r="BV272" s="86"/>
      <c r="BW272" s="135"/>
      <c r="BX272" s="134"/>
      <c r="BY272" s="129"/>
      <c r="BZ272" s="130"/>
      <c r="CA272" s="87"/>
      <c r="CB272" s="82"/>
      <c r="CC272" s="154"/>
      <c r="CD272" s="155"/>
      <c r="CE272" s="139">
        <v>24</v>
      </c>
      <c r="CF272" s="132">
        <v>0</v>
      </c>
      <c r="CG272" s="154"/>
      <c r="CH272" s="126"/>
      <c r="CI272" s="142"/>
      <c r="CJ272" s="132"/>
      <c r="CK272" s="174"/>
      <c r="CL272" s="195">
        <v>0</v>
      </c>
      <c r="CM272" s="194"/>
      <c r="CN272" s="163">
        <v>0</v>
      </c>
      <c r="CO272" s="216"/>
      <c r="CP272" s="247">
        <v>0</v>
      </c>
      <c r="CQ272" s="139"/>
      <c r="CR272" s="242">
        <v>0</v>
      </c>
      <c r="CS272" s="174"/>
      <c r="CT272" s="195">
        <v>0</v>
      </c>
      <c r="CU272" s="139"/>
      <c r="CV272" s="308">
        <v>0</v>
      </c>
      <c r="CW272" s="300"/>
      <c r="CX272" s="295"/>
      <c r="CY272" s="90">
        <f>LARGE((H272,J272,X272,Z272,L272,N272,P272,R272,T272,V272,AJ272,AL272,AF272,AH272,AN272,AP272,AR272,AT272,AZ272,BB272,BD272,BF272,BH272,BJ272,BL272,AV272,AX272,BN272,BP272,BR272,BT272,BV272,BX272,BZ272,CB272,CD272,CF272,CH272,CJ272,CL272,CN272,CP272,CR272,CT272,CV272,CX272),1)+LARGE((H272,J272,X272,Z272,L272,N272,P272,R272,T272,V272,AJ272,AL272,AF272,AH272,AN272,AP272,AR272,AT272,AZ272,BB272,BD272,BF272,BH272,BJ272,BL272,AV272,AX272,BN272,BP272,BR272,BT272,BV272,BX272,BZ272,CB272,CD272,CF272,CH272,CJ272,CL272,CN272,CP272,CR272,CT272,CV272,CX272),2)+LARGE((H272,J272,X272,Z272,L272,N272,P272,R272,T272,V272,AJ272,AL272,AF272,AH272,AN272,AP272,AR272,AT272,AZ272,BB272,BD272,BF272,BH272,BJ272,BL272,AV272,AX272,BN272,BP272,BR272,BT272,BV272,BX272,BZ272,CB272,CD272,CF272,CH272,CJ272,CL272,CN272,CP272,CR272,CT272,CV272,CX272),3)+LARGE((H272,J272,X272,Z272,L272,N272,P272,R272,T272,V272,AJ272,AL272,AF272,AH272,AN272,AP272,AR272,AT272,AZ272,BB272,BD272,BF272,BH272,BJ272,BL272,AV272,AX272,BN272,BP272,BR272,BT272,BV272,BX272,BZ272,CB272,CD272,CF272,CH272,CJ272,CL272,CN272,CP272,CR272,CT272,CV272,CX272),4)+LARGE((H272,J272,X272,Z272,L272,N272,P272,R272,T272,V272,AJ272,AL272,AF272,AH272,AN272,AP272,AR272,AT272,AZ272,BB272,BD272,BF272,BH272,BJ272,BL272,AV272,AX272,BN272,BP272,BR272,BT272,BV272,BX272,BZ272,CB272,CD272,CF272,CH272,CJ272,CL272,CN272,CP272,CR272,CT272,CV272,CX272),5)</f>
        <v>0</v>
      </c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</row>
    <row r="273" spans="1:268" s="2" customFormat="1" ht="15.75" customHeight="1" thickTop="1" thickBot="1" x14ac:dyDescent="0.3">
      <c r="A273" s="3"/>
      <c r="B273" s="92" t="s">
        <v>588</v>
      </c>
      <c r="C273" s="118" t="s">
        <v>569</v>
      </c>
      <c r="D273" s="121" t="s">
        <v>74</v>
      </c>
      <c r="E273" s="122">
        <v>2004</v>
      </c>
      <c r="F273" s="123" t="s">
        <v>570</v>
      </c>
      <c r="G273" s="135"/>
      <c r="H273" s="126"/>
      <c r="I273" s="129"/>
      <c r="J273" s="128"/>
      <c r="K273" s="124"/>
      <c r="L273" s="125"/>
      <c r="M273" s="127"/>
      <c r="N273" s="128"/>
      <c r="O273" s="174"/>
      <c r="P273" s="247"/>
      <c r="Q273" s="139"/>
      <c r="R273" s="242"/>
      <c r="S273" s="124"/>
      <c r="T273" s="125"/>
      <c r="U273" s="127"/>
      <c r="V273" s="128"/>
      <c r="W273" s="135"/>
      <c r="X273" s="126"/>
      <c r="Y273" s="129"/>
      <c r="Z273" s="128"/>
      <c r="AA273" s="174"/>
      <c r="AB273" s="247"/>
      <c r="AC273" s="139"/>
      <c r="AD273" s="227"/>
      <c r="AE273" s="135"/>
      <c r="AF273" s="126"/>
      <c r="AG273" s="129"/>
      <c r="AH273" s="128"/>
      <c r="AI273" s="135"/>
      <c r="AJ273" s="126"/>
      <c r="AK273" s="129"/>
      <c r="AL273" s="130"/>
      <c r="AM273" s="133"/>
      <c r="AN273" s="131"/>
      <c r="AO273" s="129"/>
      <c r="AP273" s="137"/>
      <c r="AQ273" s="174"/>
      <c r="AR273" s="247"/>
      <c r="AS273" s="139"/>
      <c r="AT273" s="227"/>
      <c r="AU273" s="135"/>
      <c r="AV273" s="126"/>
      <c r="AW273" s="129"/>
      <c r="AX273" s="130"/>
      <c r="AY273" s="135"/>
      <c r="AZ273" s="134"/>
      <c r="BA273" s="129">
        <v>73</v>
      </c>
      <c r="BB273" s="130">
        <v>0</v>
      </c>
      <c r="BC273" s="174"/>
      <c r="BD273" s="247"/>
      <c r="BE273" s="139"/>
      <c r="BF273" s="227"/>
      <c r="BG273" s="79"/>
      <c r="BH273" s="80"/>
      <c r="BI273" s="135"/>
      <c r="BJ273" s="136"/>
      <c r="BK273" s="129"/>
      <c r="BL273" s="130"/>
      <c r="BM273" s="135"/>
      <c r="BN273" s="126"/>
      <c r="BO273" s="142"/>
      <c r="BP273" s="132"/>
      <c r="BQ273" s="135"/>
      <c r="BR273" s="134"/>
      <c r="BS273" s="129"/>
      <c r="BT273" s="130"/>
      <c r="BU273" s="79"/>
      <c r="BV273" s="86"/>
      <c r="BW273" s="135"/>
      <c r="BX273" s="134"/>
      <c r="BY273" s="129"/>
      <c r="BZ273" s="130"/>
      <c r="CA273" s="87"/>
      <c r="CB273" s="82"/>
      <c r="CC273" s="154"/>
      <c r="CD273" s="155"/>
      <c r="CE273" s="139"/>
      <c r="CF273" s="132"/>
      <c r="CG273" s="154"/>
      <c r="CH273" s="126"/>
      <c r="CI273" s="142"/>
      <c r="CJ273" s="144"/>
      <c r="CK273" s="174"/>
      <c r="CL273" s="195"/>
      <c r="CM273" s="194"/>
      <c r="CN273" s="163"/>
      <c r="CO273" s="174"/>
      <c r="CP273" s="247"/>
      <c r="CQ273" s="139"/>
      <c r="CR273" s="242">
        <v>0</v>
      </c>
      <c r="CS273" s="174"/>
      <c r="CT273" s="195">
        <v>0</v>
      </c>
      <c r="CU273" s="145"/>
      <c r="CV273" s="308">
        <v>0</v>
      </c>
      <c r="CW273" s="300"/>
      <c r="CX273" s="295">
        <v>0</v>
      </c>
      <c r="CY273" s="90">
        <f>LARGE((H273,J273,X273,Z273,L273,N273,P273,R273,T273,V273,AJ273,AL273,AF273,AH273,AN273,AP273,AR273,AT273,AZ273,BB273,BD273,BF273,BH273,BJ273,BL273,AV273,AX273,BN273,BP273,BR273,BT273,BV273,BX273,BZ273,CB273,CD273,CF273,CH273,CJ273,CL273,CN273,CP273,CR273,CT273,CV273,CX273),1)+LARGE((H273,J273,X273,Z273,L273,N273,P273,R273,T273,V273,AJ273,AL273,AF273,AH273,AN273,AP273,AR273,AT273,AZ273,BB273,BD273,BF273,BH273,BJ273,BL273,AV273,AX273,BN273,BP273,BR273,BT273,BV273,BX273,BZ273,CB273,CD273,CF273,CH273,CJ273,CL273,CN273,CP273,CR273,CT273,CV273,CX273),2)+LARGE((H273,J273,X273,Z273,L273,N273,P273,R273,T273,V273,AJ273,AL273,AF273,AH273,AN273,AP273,AR273,AT273,AZ273,BB273,BD273,BF273,BH273,BJ273,BL273,AV273,AX273,BN273,BP273,BR273,BT273,BV273,BX273,BZ273,CB273,CD273,CF273,CH273,CJ273,CL273,CN273,CP273,CR273,CT273,CV273,CX273),3)+LARGE((H273,J273,X273,Z273,L273,N273,P273,R273,T273,V273,AJ273,AL273,AF273,AH273,AN273,AP273,AR273,AT273,AZ273,BB273,BD273,BF273,BH273,BJ273,BL273,AV273,AX273,BN273,BP273,BR273,BT273,BV273,BX273,BZ273,CB273,CD273,CF273,CH273,CJ273,CL273,CN273,CP273,CR273,CT273,CV273,CX273),4)+LARGE((H273,J273,X273,Z273,L273,N273,P273,R273,T273,V273,AJ273,AL273,AF273,AH273,AN273,AP273,AR273,AT273,AZ273,BB273,BD273,BF273,BH273,BJ273,BL273,AV273,AX273,BN273,BP273,BR273,BT273,BV273,BX273,BZ273,CB273,CD273,CF273,CH273,CJ273,CL273,CN273,CP273,CR273,CT273,CV273,CX273),5)</f>
        <v>0</v>
      </c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</row>
    <row r="274" spans="1:268" s="2" customFormat="1" ht="15.75" customHeight="1" thickTop="1" thickBot="1" x14ac:dyDescent="0.3">
      <c r="A274" s="3"/>
      <c r="B274" s="92" t="s">
        <v>588</v>
      </c>
      <c r="C274" s="118" t="s">
        <v>575</v>
      </c>
      <c r="D274" s="121" t="s">
        <v>576</v>
      </c>
      <c r="E274" s="122">
        <v>2005</v>
      </c>
      <c r="F274" s="123" t="s">
        <v>387</v>
      </c>
      <c r="G274" s="135"/>
      <c r="H274" s="126"/>
      <c r="I274" s="129"/>
      <c r="J274" s="128"/>
      <c r="K274" s="124"/>
      <c r="L274" s="125"/>
      <c r="M274" s="127"/>
      <c r="N274" s="128"/>
      <c r="O274" s="174"/>
      <c r="P274" s="247"/>
      <c r="Q274" s="139"/>
      <c r="R274" s="242"/>
      <c r="S274" s="124"/>
      <c r="T274" s="125"/>
      <c r="U274" s="127"/>
      <c r="V274" s="128"/>
      <c r="W274" s="135"/>
      <c r="X274" s="126"/>
      <c r="Y274" s="129"/>
      <c r="Z274" s="128"/>
      <c r="AA274" s="174"/>
      <c r="AB274" s="247"/>
      <c r="AC274" s="139"/>
      <c r="AD274" s="227"/>
      <c r="AE274" s="135"/>
      <c r="AF274" s="126"/>
      <c r="AG274" s="129"/>
      <c r="AH274" s="128"/>
      <c r="AI274" s="135"/>
      <c r="AJ274" s="126"/>
      <c r="AK274" s="129"/>
      <c r="AL274" s="130"/>
      <c r="AM274" s="133"/>
      <c r="AN274" s="131"/>
      <c r="AO274" s="129"/>
      <c r="AP274" s="137"/>
      <c r="AQ274" s="174"/>
      <c r="AR274" s="247"/>
      <c r="AS274" s="139"/>
      <c r="AT274" s="227"/>
      <c r="AU274" s="135"/>
      <c r="AV274" s="126"/>
      <c r="AW274" s="129"/>
      <c r="AX274" s="130"/>
      <c r="AY274" s="135"/>
      <c r="AZ274" s="134"/>
      <c r="BA274" s="129">
        <v>81</v>
      </c>
      <c r="BB274" s="130">
        <v>0</v>
      </c>
      <c r="BC274" s="174"/>
      <c r="BD274" s="247"/>
      <c r="BE274" s="139"/>
      <c r="BF274" s="227"/>
      <c r="BG274" s="79"/>
      <c r="BH274" s="80"/>
      <c r="BI274" s="135"/>
      <c r="BJ274" s="136"/>
      <c r="BK274" s="129"/>
      <c r="BL274" s="130"/>
      <c r="BM274" s="135"/>
      <c r="BN274" s="126"/>
      <c r="BO274" s="142"/>
      <c r="BP274" s="132"/>
      <c r="BQ274" s="135"/>
      <c r="BR274" s="134"/>
      <c r="BS274" s="129"/>
      <c r="BT274" s="130"/>
      <c r="BU274" s="79"/>
      <c r="BV274" s="86"/>
      <c r="BW274" s="135"/>
      <c r="BX274" s="134"/>
      <c r="BY274" s="129"/>
      <c r="BZ274" s="130"/>
      <c r="CA274" s="87"/>
      <c r="CB274" s="82"/>
      <c r="CC274" s="154"/>
      <c r="CD274" s="155"/>
      <c r="CE274" s="139"/>
      <c r="CF274" s="132"/>
      <c r="CG274" s="154"/>
      <c r="CH274" s="126"/>
      <c r="CI274" s="142"/>
      <c r="CJ274" s="144"/>
      <c r="CK274" s="174"/>
      <c r="CL274" s="195"/>
      <c r="CM274" s="194"/>
      <c r="CN274" s="163"/>
      <c r="CO274" s="174"/>
      <c r="CP274" s="247"/>
      <c r="CQ274" s="139"/>
      <c r="CR274" s="242">
        <v>0</v>
      </c>
      <c r="CS274" s="174"/>
      <c r="CT274" s="195">
        <v>0</v>
      </c>
      <c r="CU274" s="145"/>
      <c r="CV274" s="308">
        <v>0</v>
      </c>
      <c r="CW274" s="300"/>
      <c r="CX274" s="295">
        <v>0</v>
      </c>
      <c r="CY274" s="90">
        <f>LARGE((H274,J274,X274,Z274,L274,N274,P274,R274,T274,V274,AJ274,AL274,AF274,AH274,AN274,AP274,AR274,AT274,AZ274,BB274,BD274,BF274,BH274,BJ274,BL274,AV274,AX274,BN274,BP274,BR274,BT274,BV274,BX274,BZ274,CB274,CD274,CF274,CH274,CJ274,CL274,CN274,CP274,CR274,CT274,CV274,CX274),1)+LARGE((H274,J274,X274,Z274,L274,N274,P274,R274,T274,V274,AJ274,AL274,AF274,AH274,AN274,AP274,AR274,AT274,AZ274,BB274,BD274,BF274,BH274,BJ274,BL274,AV274,AX274,BN274,BP274,BR274,BT274,BV274,BX274,BZ274,CB274,CD274,CF274,CH274,CJ274,CL274,CN274,CP274,CR274,CT274,CV274,CX274),2)+LARGE((H274,J274,X274,Z274,L274,N274,P274,R274,T274,V274,AJ274,AL274,AF274,AH274,AN274,AP274,AR274,AT274,AZ274,BB274,BD274,BF274,BH274,BJ274,BL274,AV274,AX274,BN274,BP274,BR274,BT274,BV274,BX274,BZ274,CB274,CD274,CF274,CH274,CJ274,CL274,CN274,CP274,CR274,CT274,CV274,CX274),3)+LARGE((H274,J274,X274,Z274,L274,N274,P274,R274,T274,V274,AJ274,AL274,AF274,AH274,AN274,AP274,AR274,AT274,AZ274,BB274,BD274,BF274,BH274,BJ274,BL274,AV274,AX274,BN274,BP274,BR274,BT274,BV274,BX274,BZ274,CB274,CD274,CF274,CH274,CJ274,CL274,CN274,CP274,CR274,CT274,CV274,CX274),4)+LARGE((H274,J274,X274,Z274,L274,N274,P274,R274,T274,V274,AJ274,AL274,AF274,AH274,AN274,AP274,AR274,AT274,AZ274,BB274,BD274,BF274,BH274,BJ274,BL274,AV274,AX274,BN274,BP274,BR274,BT274,BV274,BX274,BZ274,CB274,CD274,CF274,CH274,CJ274,CL274,CN274,CP274,CR274,CT274,CV274,CX274),5)</f>
        <v>0</v>
      </c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</row>
    <row r="275" spans="1:268" s="2" customFormat="1" ht="15.75" customHeight="1" thickTop="1" thickBot="1" x14ac:dyDescent="0.3">
      <c r="A275" s="3"/>
      <c r="B275" s="92" t="s">
        <v>588</v>
      </c>
      <c r="C275" s="118" t="s">
        <v>558</v>
      </c>
      <c r="D275" s="121" t="s">
        <v>115</v>
      </c>
      <c r="E275" s="122">
        <v>2004</v>
      </c>
      <c r="F275" s="123" t="s">
        <v>162</v>
      </c>
      <c r="G275" s="135"/>
      <c r="H275" s="126"/>
      <c r="I275" s="129"/>
      <c r="J275" s="128"/>
      <c r="K275" s="124"/>
      <c r="L275" s="125"/>
      <c r="M275" s="127"/>
      <c r="N275" s="128"/>
      <c r="O275" s="174"/>
      <c r="P275" s="247"/>
      <c r="Q275" s="139"/>
      <c r="R275" s="242"/>
      <c r="S275" s="124"/>
      <c r="T275" s="125"/>
      <c r="U275" s="127"/>
      <c r="V275" s="128"/>
      <c r="W275" s="135"/>
      <c r="X275" s="126"/>
      <c r="Y275" s="129"/>
      <c r="Z275" s="128"/>
      <c r="AA275" s="174"/>
      <c r="AB275" s="247"/>
      <c r="AC275" s="139"/>
      <c r="AD275" s="227"/>
      <c r="AE275" s="135"/>
      <c r="AF275" s="126"/>
      <c r="AG275" s="129"/>
      <c r="AH275" s="128"/>
      <c r="AI275" s="135"/>
      <c r="AJ275" s="126"/>
      <c r="AK275" s="129"/>
      <c r="AL275" s="130"/>
      <c r="AM275" s="133"/>
      <c r="AN275" s="131"/>
      <c r="AO275" s="129"/>
      <c r="AP275" s="137"/>
      <c r="AQ275" s="174"/>
      <c r="AR275" s="247"/>
      <c r="AS275" s="139"/>
      <c r="AT275" s="227"/>
      <c r="AU275" s="135"/>
      <c r="AV275" s="126"/>
      <c r="AW275" s="129"/>
      <c r="AX275" s="130"/>
      <c r="AY275" s="135"/>
      <c r="AZ275" s="134"/>
      <c r="BA275" s="129">
        <v>65</v>
      </c>
      <c r="BB275" s="130">
        <v>0</v>
      </c>
      <c r="BC275" s="174"/>
      <c r="BD275" s="247"/>
      <c r="BE275" s="139"/>
      <c r="BF275" s="227"/>
      <c r="BG275" s="79"/>
      <c r="BH275" s="80"/>
      <c r="BI275" s="135"/>
      <c r="BJ275" s="136"/>
      <c r="BK275" s="129"/>
      <c r="BL275" s="130"/>
      <c r="BM275" s="135"/>
      <c r="BN275" s="126"/>
      <c r="BO275" s="142"/>
      <c r="BP275" s="132"/>
      <c r="BQ275" s="135"/>
      <c r="BR275" s="134"/>
      <c r="BS275" s="129"/>
      <c r="BT275" s="130"/>
      <c r="BU275" s="79"/>
      <c r="BV275" s="86"/>
      <c r="BW275" s="135"/>
      <c r="BX275" s="134"/>
      <c r="BY275" s="129"/>
      <c r="BZ275" s="130"/>
      <c r="CA275" s="87"/>
      <c r="CB275" s="82"/>
      <c r="CC275" s="154"/>
      <c r="CD275" s="155"/>
      <c r="CE275" s="139"/>
      <c r="CF275" s="132"/>
      <c r="CG275" s="154"/>
      <c r="CH275" s="126"/>
      <c r="CI275" s="142"/>
      <c r="CJ275" s="144"/>
      <c r="CK275" s="174"/>
      <c r="CL275" s="195"/>
      <c r="CM275" s="194"/>
      <c r="CN275" s="163"/>
      <c r="CO275" s="174"/>
      <c r="CP275" s="247"/>
      <c r="CQ275" s="139"/>
      <c r="CR275" s="242">
        <v>0</v>
      </c>
      <c r="CS275" s="174"/>
      <c r="CT275" s="195">
        <v>0</v>
      </c>
      <c r="CU275" s="145"/>
      <c r="CV275" s="308">
        <v>0</v>
      </c>
      <c r="CW275" s="300"/>
      <c r="CX275" s="295">
        <v>0</v>
      </c>
      <c r="CY275" s="90">
        <f>LARGE((H275,J275,X275,Z275,L275,N275,P275,R275,T275,V275,AJ275,AL275,AF275,AH275,AN275,AP275,AR275,AT275,AZ275,BB275,BD275,BF275,BH275,BJ275,BL275,AV275,AX275,BN275,BP275,BR275,BT275,BV275,BX275,BZ275,CB275,CD275,CF275,CH275,CJ275,CL275,CN275,CP275,CR275,CT275,CV275,CX275),1)+LARGE((H275,J275,X275,Z275,L275,N275,P275,R275,T275,V275,AJ275,AL275,AF275,AH275,AN275,AP275,AR275,AT275,AZ275,BB275,BD275,BF275,BH275,BJ275,BL275,AV275,AX275,BN275,BP275,BR275,BT275,BV275,BX275,BZ275,CB275,CD275,CF275,CH275,CJ275,CL275,CN275,CP275,CR275,CT275,CV275,CX275),2)+LARGE((H275,J275,X275,Z275,L275,N275,P275,R275,T275,V275,AJ275,AL275,AF275,AH275,AN275,AP275,AR275,AT275,AZ275,BB275,BD275,BF275,BH275,BJ275,BL275,AV275,AX275,BN275,BP275,BR275,BT275,BV275,BX275,BZ275,CB275,CD275,CF275,CH275,CJ275,CL275,CN275,CP275,CR275,CT275,CV275,CX275),3)+LARGE((H275,J275,X275,Z275,L275,N275,P275,R275,T275,V275,AJ275,AL275,AF275,AH275,AN275,AP275,AR275,AT275,AZ275,BB275,BD275,BF275,BH275,BJ275,BL275,AV275,AX275,BN275,BP275,BR275,BT275,BV275,BX275,BZ275,CB275,CD275,CF275,CH275,CJ275,CL275,CN275,CP275,CR275,CT275,CV275,CX275),4)+LARGE((H275,J275,X275,Z275,L275,N275,P275,R275,T275,V275,AJ275,AL275,AF275,AH275,AN275,AP275,AR275,AT275,AZ275,BB275,BD275,BF275,BH275,BJ275,BL275,AV275,AX275,BN275,BP275,BR275,BT275,BV275,BX275,BZ275,CB275,CD275,CF275,CH275,CJ275,CL275,CN275,CP275,CR275,CT275,CV275,CX275),5)</f>
        <v>0</v>
      </c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</row>
    <row r="276" spans="1:268" s="2" customFormat="1" ht="15.75" customHeight="1" thickTop="1" thickBot="1" x14ac:dyDescent="0.3">
      <c r="A276" s="3"/>
      <c r="B276" s="92" t="s">
        <v>588</v>
      </c>
      <c r="C276" s="210" t="s">
        <v>232</v>
      </c>
      <c r="D276" s="207" t="s">
        <v>218</v>
      </c>
      <c r="E276" s="208">
        <v>2006</v>
      </c>
      <c r="F276" s="209" t="s">
        <v>110</v>
      </c>
      <c r="G276" s="135"/>
      <c r="H276" s="126"/>
      <c r="I276" s="129"/>
      <c r="J276" s="128"/>
      <c r="K276" s="124"/>
      <c r="L276" s="125"/>
      <c r="M276" s="127"/>
      <c r="N276" s="128"/>
      <c r="O276" s="174"/>
      <c r="P276" s="247"/>
      <c r="Q276" s="139"/>
      <c r="R276" s="242"/>
      <c r="S276" s="124"/>
      <c r="T276" s="125"/>
      <c r="U276" s="127"/>
      <c r="V276" s="128"/>
      <c r="W276" s="135"/>
      <c r="X276" s="126"/>
      <c r="Y276" s="129"/>
      <c r="Z276" s="128"/>
      <c r="AA276" s="174"/>
      <c r="AB276" s="247"/>
      <c r="AC276" s="139">
        <v>27</v>
      </c>
      <c r="AD276" s="227">
        <v>0</v>
      </c>
      <c r="AE276" s="135"/>
      <c r="AF276" s="126"/>
      <c r="AG276" s="129"/>
      <c r="AH276" s="128"/>
      <c r="AI276" s="135"/>
      <c r="AJ276" s="126"/>
      <c r="AK276" s="129"/>
      <c r="AL276" s="130"/>
      <c r="AM276" s="133"/>
      <c r="AN276" s="131"/>
      <c r="AO276" s="129"/>
      <c r="AP276" s="137"/>
      <c r="AQ276" s="174"/>
      <c r="AR276" s="247"/>
      <c r="AS276" s="139"/>
      <c r="AT276" s="227"/>
      <c r="AU276" s="135"/>
      <c r="AV276" s="126"/>
      <c r="AW276" s="129"/>
      <c r="AX276" s="130"/>
      <c r="AY276" s="135"/>
      <c r="AZ276" s="134"/>
      <c r="BA276" s="129"/>
      <c r="BB276" s="130"/>
      <c r="BC276" s="174"/>
      <c r="BD276" s="247"/>
      <c r="BE276" s="139"/>
      <c r="BF276" s="227"/>
      <c r="BG276" s="79"/>
      <c r="BH276" s="80"/>
      <c r="BI276" s="135"/>
      <c r="BJ276" s="136"/>
      <c r="BK276" s="129"/>
      <c r="BL276" s="130"/>
      <c r="BM276" s="135"/>
      <c r="BN276" s="126"/>
      <c r="BO276" s="142"/>
      <c r="BP276" s="132"/>
      <c r="BQ276" s="135"/>
      <c r="BR276" s="134"/>
      <c r="BS276" s="129"/>
      <c r="BT276" s="130"/>
      <c r="BU276" s="79"/>
      <c r="BV276" s="86"/>
      <c r="BW276" s="135"/>
      <c r="BX276" s="134"/>
      <c r="BY276" s="129"/>
      <c r="BZ276" s="130"/>
      <c r="CA276" s="87"/>
      <c r="CB276" s="82"/>
      <c r="CC276" s="154"/>
      <c r="CD276" s="155"/>
      <c r="CE276" s="139"/>
      <c r="CF276" s="132"/>
      <c r="CG276" s="154"/>
      <c r="CH276" s="126"/>
      <c r="CI276" s="142"/>
      <c r="CJ276" s="144"/>
      <c r="CK276" s="174"/>
      <c r="CL276" s="195">
        <v>0</v>
      </c>
      <c r="CM276" s="194"/>
      <c r="CN276" s="163">
        <v>0</v>
      </c>
      <c r="CO276" s="174"/>
      <c r="CP276" s="247">
        <v>0</v>
      </c>
      <c r="CQ276" s="139"/>
      <c r="CR276" s="242"/>
      <c r="CS276" s="174"/>
      <c r="CT276" s="195">
        <v>0</v>
      </c>
      <c r="CU276" s="145"/>
      <c r="CV276" s="308">
        <v>0</v>
      </c>
      <c r="CW276" s="300"/>
      <c r="CX276" s="295">
        <v>0</v>
      </c>
      <c r="CY276" s="90">
        <f>LARGE((H276,J276,X276,Z276,L276,N276,P276,R276,T276,V276,AJ276,AL276,AF276,AH276,AN276,AP276,AR276,AT276,AZ276,BB276,BD276,BF276,BH276,BJ276,BL276,AV276,AX276,BN276,BP276,BR276,BT276,BV276,BX276,BZ276,CB276,CD276,CF276,CH276,CJ276,CL276,CN276,CP276,CR276,CT276,CV276,CX276),1)+LARGE((H276,J276,X276,Z276,L276,N276,P276,R276,T276,V276,AJ276,AL276,AF276,AH276,AN276,AP276,AR276,AT276,AZ276,BB276,BD276,BF276,BH276,BJ276,BL276,AV276,AX276,BN276,BP276,BR276,BT276,BV276,BX276,BZ276,CB276,CD276,CF276,CH276,CJ276,CL276,CN276,CP276,CR276,CT276,CV276,CX276),2)+LARGE((H276,J276,X276,Z276,L276,N276,P276,R276,T276,V276,AJ276,AL276,AF276,AH276,AN276,AP276,AR276,AT276,AZ276,BB276,BD276,BF276,BH276,BJ276,BL276,AV276,AX276,BN276,BP276,BR276,BT276,BV276,BX276,BZ276,CB276,CD276,CF276,CH276,CJ276,CL276,CN276,CP276,CR276,CT276,CV276,CX276),3)+LARGE((H276,J276,X276,Z276,L276,N276,P276,R276,T276,V276,AJ276,AL276,AF276,AH276,AN276,AP276,AR276,AT276,AZ276,BB276,BD276,BF276,BH276,BJ276,BL276,AV276,AX276,BN276,BP276,BR276,BT276,BV276,BX276,BZ276,CB276,CD276,CF276,CH276,CJ276,CL276,CN276,CP276,CR276,CT276,CV276,CX276),4)+LARGE((H276,J276,X276,Z276,L276,N276,P276,R276,T276,V276,AJ276,AL276,AF276,AH276,AN276,AP276,AR276,AT276,AZ276,BB276,BD276,BF276,BH276,BJ276,BL276,AV276,AX276,BN276,BP276,BR276,BT276,BV276,BX276,BZ276,CB276,CD276,CF276,CH276,CJ276,CL276,CN276,CP276,CR276,CT276,CV276,CX276),5)</f>
        <v>0</v>
      </c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</row>
    <row r="277" spans="1:268" s="2" customFormat="1" ht="15.75" customHeight="1" thickTop="1" thickBot="1" x14ac:dyDescent="0.3">
      <c r="A277" s="3"/>
      <c r="B277" s="92" t="s">
        <v>588</v>
      </c>
      <c r="C277" s="118" t="s">
        <v>475</v>
      </c>
      <c r="D277" s="121" t="s">
        <v>476</v>
      </c>
      <c r="E277" s="122">
        <v>2005</v>
      </c>
      <c r="F277" s="123" t="s">
        <v>477</v>
      </c>
      <c r="G277" s="135"/>
      <c r="H277" s="126"/>
      <c r="I277" s="129"/>
      <c r="J277" s="128"/>
      <c r="K277" s="124"/>
      <c r="L277" s="125"/>
      <c r="M277" s="127"/>
      <c r="N277" s="128"/>
      <c r="O277" s="174"/>
      <c r="P277" s="247"/>
      <c r="Q277" s="139"/>
      <c r="R277" s="242"/>
      <c r="S277" s="124"/>
      <c r="T277" s="125"/>
      <c r="U277" s="127"/>
      <c r="V277" s="128"/>
      <c r="W277" s="135"/>
      <c r="X277" s="126"/>
      <c r="Y277" s="129"/>
      <c r="Z277" s="128"/>
      <c r="AA277" s="174"/>
      <c r="AB277" s="247"/>
      <c r="AC277" s="139"/>
      <c r="AD277" s="227"/>
      <c r="AE277" s="135"/>
      <c r="AF277" s="126"/>
      <c r="AG277" s="129"/>
      <c r="AH277" s="128"/>
      <c r="AI277" s="135"/>
      <c r="AJ277" s="126"/>
      <c r="AK277" s="129">
        <v>17</v>
      </c>
      <c r="AL277" s="130">
        <v>0</v>
      </c>
      <c r="AM277" s="133"/>
      <c r="AN277" s="131"/>
      <c r="AO277" s="129"/>
      <c r="AP277" s="137"/>
      <c r="AQ277" s="174"/>
      <c r="AR277" s="247"/>
      <c r="AS277" s="139"/>
      <c r="AT277" s="227"/>
      <c r="AU277" s="135"/>
      <c r="AV277" s="126"/>
      <c r="AW277" s="129"/>
      <c r="AX277" s="130"/>
      <c r="AY277" s="135"/>
      <c r="AZ277" s="134"/>
      <c r="BA277" s="129"/>
      <c r="BB277" s="130"/>
      <c r="BC277" s="174"/>
      <c r="BD277" s="247"/>
      <c r="BE277" s="139"/>
      <c r="BF277" s="227"/>
      <c r="BG277" s="79"/>
      <c r="BH277" s="80"/>
      <c r="BI277" s="135"/>
      <c r="BJ277" s="136"/>
      <c r="BK277" s="129"/>
      <c r="BL277" s="130"/>
      <c r="BM277" s="135"/>
      <c r="BN277" s="126"/>
      <c r="BO277" s="142"/>
      <c r="BP277" s="132"/>
      <c r="BQ277" s="135"/>
      <c r="BR277" s="134"/>
      <c r="BS277" s="129">
        <v>16</v>
      </c>
      <c r="BT277" s="130">
        <v>0</v>
      </c>
      <c r="BU277" s="79"/>
      <c r="BV277" s="86"/>
      <c r="BW277" s="135"/>
      <c r="BX277" s="134"/>
      <c r="BY277" s="129"/>
      <c r="BZ277" s="130"/>
      <c r="CA277" s="87"/>
      <c r="CB277" s="82"/>
      <c r="CC277" s="154"/>
      <c r="CD277" s="155"/>
      <c r="CE277" s="139"/>
      <c r="CF277" s="132"/>
      <c r="CG277" s="154"/>
      <c r="CH277" s="126"/>
      <c r="CI277" s="142"/>
      <c r="CJ277" s="144"/>
      <c r="CK277" s="174"/>
      <c r="CL277" s="195"/>
      <c r="CM277" s="194"/>
      <c r="CN277" s="163"/>
      <c r="CO277" s="174"/>
      <c r="CP277" s="247"/>
      <c r="CQ277" s="139"/>
      <c r="CR277" s="242">
        <v>0</v>
      </c>
      <c r="CS277" s="174"/>
      <c r="CT277" s="195">
        <v>0</v>
      </c>
      <c r="CU277" s="145"/>
      <c r="CV277" s="308">
        <v>0</v>
      </c>
      <c r="CW277" s="300"/>
      <c r="CX277" s="295">
        <v>0</v>
      </c>
      <c r="CY277" s="90">
        <f>LARGE((H277,J277,X277,Z277,L277,N277,P277,R277,T277,V277,AJ277,AL277,AF277,AH277,AN277,AP277,AR277,AT277,AZ277,BB277,BD277,BF277,BH277,BJ277,BL277,AV277,AX277,BN277,BP277,BR277,BT277,BV277,BX277,BZ277,CB277,CD277,CF277,CH277,CJ277,CL277,CN277,CP277,CR277,CT277,CV277,CX277),1)+LARGE((H277,J277,X277,Z277,L277,N277,P277,R277,T277,V277,AJ277,AL277,AF277,AH277,AN277,AP277,AR277,AT277,AZ277,BB277,BD277,BF277,BH277,BJ277,BL277,AV277,AX277,BN277,BP277,BR277,BT277,BV277,BX277,BZ277,CB277,CD277,CF277,CH277,CJ277,CL277,CN277,CP277,CR277,CT277,CV277,CX277),2)+LARGE((H277,J277,X277,Z277,L277,N277,P277,R277,T277,V277,AJ277,AL277,AF277,AH277,AN277,AP277,AR277,AT277,AZ277,BB277,BD277,BF277,BH277,BJ277,BL277,AV277,AX277,BN277,BP277,BR277,BT277,BV277,BX277,BZ277,CB277,CD277,CF277,CH277,CJ277,CL277,CN277,CP277,CR277,CT277,CV277,CX277),3)+LARGE((H277,J277,X277,Z277,L277,N277,P277,R277,T277,V277,AJ277,AL277,AF277,AH277,AN277,AP277,AR277,AT277,AZ277,BB277,BD277,BF277,BH277,BJ277,BL277,AV277,AX277,BN277,BP277,BR277,BT277,BV277,BX277,BZ277,CB277,CD277,CF277,CH277,CJ277,CL277,CN277,CP277,CR277,CT277,CV277,CX277),4)+LARGE((H277,J277,X277,Z277,L277,N277,P277,R277,T277,V277,AJ277,AL277,AF277,AH277,AN277,AP277,AR277,AT277,AZ277,BB277,BD277,BF277,BH277,BJ277,BL277,AV277,AX277,BN277,BP277,BR277,BT277,BV277,BX277,BZ277,CB277,CD277,CF277,CH277,CJ277,CL277,CN277,CP277,CR277,CT277,CV277,CX277),5)</f>
        <v>0</v>
      </c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</row>
    <row r="278" spans="1:268" s="2" customFormat="1" ht="15.75" customHeight="1" thickTop="1" thickBot="1" x14ac:dyDescent="0.3">
      <c r="A278" s="3"/>
      <c r="B278" s="92" t="s">
        <v>588</v>
      </c>
      <c r="C278" s="118" t="s">
        <v>550</v>
      </c>
      <c r="D278" s="121" t="s">
        <v>29</v>
      </c>
      <c r="E278" s="122">
        <v>2005</v>
      </c>
      <c r="F278" s="123" t="s">
        <v>551</v>
      </c>
      <c r="G278" s="135"/>
      <c r="H278" s="126"/>
      <c r="I278" s="129"/>
      <c r="J278" s="128"/>
      <c r="K278" s="124"/>
      <c r="L278" s="125"/>
      <c r="M278" s="127"/>
      <c r="N278" s="128"/>
      <c r="O278" s="174"/>
      <c r="P278" s="247"/>
      <c r="Q278" s="139"/>
      <c r="R278" s="242"/>
      <c r="S278" s="124"/>
      <c r="T278" s="125"/>
      <c r="U278" s="127"/>
      <c r="V278" s="128"/>
      <c r="W278" s="135"/>
      <c r="X278" s="126"/>
      <c r="Y278" s="129"/>
      <c r="Z278" s="128"/>
      <c r="AA278" s="174"/>
      <c r="AB278" s="247"/>
      <c r="AC278" s="139"/>
      <c r="AD278" s="227"/>
      <c r="AE278" s="135"/>
      <c r="AF278" s="126"/>
      <c r="AG278" s="129"/>
      <c r="AH278" s="128"/>
      <c r="AI278" s="135"/>
      <c r="AJ278" s="126"/>
      <c r="AK278" s="129"/>
      <c r="AL278" s="130"/>
      <c r="AM278" s="133"/>
      <c r="AN278" s="131"/>
      <c r="AO278" s="129"/>
      <c r="AP278" s="137"/>
      <c r="AQ278" s="174"/>
      <c r="AR278" s="247"/>
      <c r="AS278" s="139"/>
      <c r="AT278" s="227"/>
      <c r="AU278" s="135"/>
      <c r="AV278" s="126"/>
      <c r="AW278" s="129"/>
      <c r="AX278" s="130"/>
      <c r="AY278" s="135"/>
      <c r="AZ278" s="134"/>
      <c r="BA278" s="129">
        <v>49</v>
      </c>
      <c r="BB278" s="130">
        <v>0</v>
      </c>
      <c r="BC278" s="174"/>
      <c r="BD278" s="247"/>
      <c r="BE278" s="139"/>
      <c r="BF278" s="227"/>
      <c r="BG278" s="79"/>
      <c r="BH278" s="80"/>
      <c r="BI278" s="135"/>
      <c r="BJ278" s="136"/>
      <c r="BK278" s="129"/>
      <c r="BL278" s="130"/>
      <c r="BM278" s="135"/>
      <c r="BN278" s="126"/>
      <c r="BO278" s="142"/>
      <c r="BP278" s="132"/>
      <c r="BQ278" s="135"/>
      <c r="BR278" s="134"/>
      <c r="BS278" s="129"/>
      <c r="BT278" s="130"/>
      <c r="BU278" s="79"/>
      <c r="BV278" s="86"/>
      <c r="BW278" s="135"/>
      <c r="BX278" s="134"/>
      <c r="BY278" s="129"/>
      <c r="BZ278" s="130"/>
      <c r="CA278" s="87"/>
      <c r="CB278" s="82"/>
      <c r="CC278" s="154"/>
      <c r="CD278" s="155"/>
      <c r="CE278" s="139"/>
      <c r="CF278" s="132"/>
      <c r="CG278" s="154"/>
      <c r="CH278" s="126"/>
      <c r="CI278" s="142"/>
      <c r="CJ278" s="144"/>
      <c r="CK278" s="174"/>
      <c r="CL278" s="195"/>
      <c r="CM278" s="194"/>
      <c r="CN278" s="163"/>
      <c r="CO278" s="174"/>
      <c r="CP278" s="247"/>
      <c r="CQ278" s="139"/>
      <c r="CR278" s="242">
        <v>0</v>
      </c>
      <c r="CS278" s="174"/>
      <c r="CT278" s="195">
        <v>0</v>
      </c>
      <c r="CU278" s="145"/>
      <c r="CV278" s="163">
        <v>0</v>
      </c>
      <c r="CW278" s="300"/>
      <c r="CX278" s="295">
        <v>0</v>
      </c>
      <c r="CY278" s="90">
        <f>LARGE((H278,J278,X278,Z278,L278,N278,P278,R278,T278,V278,AJ278,AL278,AF278,AH278,AN278,AP278,AR278,AT278,AZ278,BB278,BD278,BF278,BH278,BJ278,BL278,AV278,AX278,BN278,BP278,BR278,BT278,BV278,BX278,BZ278,CB278,CD278,CF278,CH278,CJ278,CL278,CN278,CP278,CR278,CT278,CV278,CX278),1)+LARGE((H278,J278,X278,Z278,L278,N278,P278,R278,T278,V278,AJ278,AL278,AF278,AH278,AN278,AP278,AR278,AT278,AZ278,BB278,BD278,BF278,BH278,BJ278,BL278,AV278,AX278,BN278,BP278,BR278,BT278,BV278,BX278,BZ278,CB278,CD278,CF278,CH278,CJ278,CL278,CN278,CP278,CR278,CT278,CV278,CX278),2)+LARGE((H278,J278,X278,Z278,L278,N278,P278,R278,T278,V278,AJ278,AL278,AF278,AH278,AN278,AP278,AR278,AT278,AZ278,BB278,BD278,BF278,BH278,BJ278,BL278,AV278,AX278,BN278,BP278,BR278,BT278,BV278,BX278,BZ278,CB278,CD278,CF278,CH278,CJ278,CL278,CN278,CP278,CR278,CT278,CV278,CX278),3)+LARGE((H278,J278,X278,Z278,L278,N278,P278,R278,T278,V278,AJ278,AL278,AF278,AH278,AN278,AP278,AR278,AT278,AZ278,BB278,BD278,BF278,BH278,BJ278,BL278,AV278,AX278,BN278,BP278,BR278,BT278,BV278,BX278,BZ278,CB278,CD278,CF278,CH278,CJ278,CL278,CN278,CP278,CR278,CT278,CV278,CX278),4)+LARGE((H278,J278,X278,Z278,L278,N278,P278,R278,T278,V278,AJ278,AL278,AF278,AH278,AN278,AP278,AR278,AT278,AZ278,BB278,BD278,BF278,BH278,BJ278,BL278,AV278,AX278,BN278,BP278,BR278,BT278,BV278,BX278,BZ278,CB278,CD278,CF278,CH278,CJ278,CL278,CN278,CP278,CR278,CT278,CV278,CX278),5)</f>
        <v>0</v>
      </c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</row>
    <row r="279" spans="1:268" s="3" customFormat="1" ht="15" customHeight="1" thickTop="1" x14ac:dyDescent="0.25">
      <c r="B279" s="70"/>
      <c r="C279" s="71"/>
      <c r="D279" s="71"/>
      <c r="E279" s="72"/>
      <c r="F279" s="71"/>
      <c r="G279" s="69"/>
      <c r="H279" s="69"/>
      <c r="I279" s="69"/>
      <c r="J279" s="69"/>
      <c r="K279" s="73"/>
      <c r="L279" s="73"/>
      <c r="M279" s="73"/>
      <c r="N279" s="73"/>
      <c r="O279" s="69"/>
      <c r="P279" s="69"/>
      <c r="Q279" s="69"/>
      <c r="R279" s="69"/>
      <c r="S279" s="73"/>
      <c r="T279" s="73"/>
      <c r="U279" s="73"/>
      <c r="V279" s="73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55"/>
      <c r="AJ279" s="55"/>
      <c r="AK279" s="55"/>
      <c r="AL279" s="55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74"/>
      <c r="BH279" s="74"/>
      <c r="BI279" s="69"/>
      <c r="BJ279" s="69"/>
      <c r="BK279" s="69"/>
      <c r="BL279" s="69"/>
      <c r="BM279" s="69"/>
      <c r="BN279" s="69"/>
      <c r="BO279" s="8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8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"/>
      <c r="CX279" s="6"/>
    </row>
    <row r="280" spans="1:268" x14ac:dyDescent="0.25">
      <c r="B280" s="75" t="s">
        <v>0</v>
      </c>
      <c r="C280" s="376" t="s">
        <v>589</v>
      </c>
      <c r="D280" s="377"/>
      <c r="E280" s="377"/>
      <c r="F280" s="377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7"/>
      <c r="R280" s="78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7"/>
      <c r="AD280" s="78"/>
      <c r="AE280" s="76"/>
      <c r="AF280" s="76"/>
      <c r="AG280" s="76"/>
      <c r="AH280" s="76"/>
      <c r="AM280" s="76"/>
      <c r="AN280" s="76"/>
      <c r="AO280" s="76"/>
      <c r="AP280" s="76"/>
      <c r="AQ280" s="76"/>
      <c r="AR280" s="76"/>
      <c r="AS280" s="77"/>
      <c r="AT280" s="78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7"/>
      <c r="BF280" s="78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7"/>
      <c r="CN280" s="78"/>
      <c r="CO280" s="76"/>
      <c r="CP280" s="76"/>
      <c r="CQ280" s="77"/>
      <c r="CR280" s="78"/>
      <c r="CS280" s="76"/>
      <c r="CT280" s="76"/>
      <c r="CU280" s="77"/>
      <c r="CV280" s="78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  <c r="IW280" s="29"/>
      <c r="IX280" s="29"/>
      <c r="IY280" s="29"/>
      <c r="IZ280" s="29"/>
      <c r="JA280" s="29"/>
      <c r="JB280" s="29"/>
      <c r="JC280" s="29"/>
      <c r="JD280" s="29"/>
      <c r="JE280" s="29"/>
      <c r="JF280" s="29"/>
      <c r="JG280" s="29"/>
      <c r="JH280" s="29"/>
    </row>
    <row r="281" spans="1:268" x14ac:dyDescent="0.25">
      <c r="B281" s="75"/>
      <c r="C281" s="377"/>
      <c r="D281" s="377"/>
      <c r="E281" s="377"/>
      <c r="F281" s="377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7"/>
      <c r="R281" s="78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7"/>
      <c r="AD281" s="78"/>
      <c r="AE281" s="76"/>
      <c r="AF281" s="76"/>
      <c r="AG281" s="76"/>
      <c r="AH281" s="76"/>
      <c r="AM281" s="76"/>
      <c r="AN281" s="76"/>
      <c r="AO281" s="76"/>
      <c r="AP281" s="76"/>
      <c r="AQ281" s="76"/>
      <c r="AR281" s="76"/>
      <c r="AS281" s="77"/>
      <c r="AT281" s="78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7"/>
      <c r="BF281" s="78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7"/>
      <c r="CN281" s="78"/>
      <c r="CO281" s="76"/>
      <c r="CP281" s="76"/>
      <c r="CQ281" s="77"/>
      <c r="CR281" s="78"/>
      <c r="CS281" s="76"/>
      <c r="CT281" s="76"/>
      <c r="CU281" s="77"/>
      <c r="CV281" s="78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  <c r="IU281" s="29"/>
      <c r="IV281" s="29"/>
      <c r="IW281" s="29"/>
      <c r="IX281" s="29"/>
      <c r="IY281" s="29"/>
      <c r="IZ281" s="29"/>
      <c r="JA281" s="29"/>
      <c r="JB281" s="29"/>
      <c r="JC281" s="29"/>
      <c r="JD281" s="29"/>
      <c r="JE281" s="29"/>
      <c r="JF281" s="29"/>
      <c r="JG281" s="29"/>
      <c r="JH281" s="29"/>
    </row>
    <row r="282" spans="1:268" x14ac:dyDescent="0.25">
      <c r="E282" s="38"/>
      <c r="K282" s="6"/>
      <c r="N282" s="6"/>
      <c r="Q282" s="16"/>
      <c r="R282" s="29"/>
      <c r="S282" s="6"/>
      <c r="V282" s="6"/>
      <c r="AC282" s="16"/>
      <c r="AD282" s="29"/>
      <c r="AS282" s="16"/>
      <c r="AT282" s="29"/>
      <c r="BE282" s="16"/>
      <c r="BF282" s="29"/>
      <c r="CM282" s="16"/>
      <c r="CN282" s="29"/>
      <c r="CQ282" s="16"/>
      <c r="CR282" s="29"/>
      <c r="CU282" s="16"/>
      <c r="CV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  <c r="IV282" s="29"/>
      <c r="IW282" s="29"/>
      <c r="IX282" s="29"/>
      <c r="IY282" s="29"/>
      <c r="IZ282" s="29"/>
      <c r="JA282" s="29"/>
      <c r="JB282" s="29"/>
      <c r="JC282" s="29"/>
      <c r="JD282" s="29"/>
      <c r="JE282" s="29"/>
      <c r="JF282" s="29"/>
      <c r="JG282" s="29"/>
      <c r="JH282" s="29"/>
    </row>
    <row r="283" spans="1:268" x14ac:dyDescent="0.25">
      <c r="C283" s="38"/>
      <c r="K283" s="6"/>
      <c r="N283" s="6"/>
      <c r="Q283" s="16"/>
      <c r="R283" s="29"/>
      <c r="S283" s="6"/>
      <c r="V283" s="6"/>
      <c r="AC283" s="16"/>
      <c r="AD283" s="29"/>
      <c r="AS283" s="16"/>
      <c r="AT283" s="29"/>
      <c r="BE283" s="16"/>
      <c r="BF283" s="29"/>
      <c r="CM283" s="16"/>
      <c r="CN283" s="29"/>
      <c r="CQ283" s="16"/>
      <c r="CR283" s="29"/>
      <c r="CU283" s="16"/>
      <c r="CV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  <c r="IU283" s="29"/>
      <c r="IV283" s="29"/>
      <c r="IW283" s="29"/>
      <c r="IX283" s="29"/>
      <c r="IY283" s="29"/>
      <c r="IZ283" s="29"/>
      <c r="JA283" s="29"/>
      <c r="JB283" s="29"/>
      <c r="JC283" s="29"/>
      <c r="JD283" s="29"/>
      <c r="JE283" s="29"/>
      <c r="JF283" s="29"/>
      <c r="JG283" s="29"/>
      <c r="JH283" s="29"/>
    </row>
    <row r="284" spans="1:268" x14ac:dyDescent="0.25">
      <c r="K284" s="6"/>
      <c r="N284" s="6"/>
      <c r="Q284" s="16"/>
      <c r="R284" s="29"/>
      <c r="S284" s="6"/>
      <c r="V284" s="6"/>
      <c r="AC284" s="16"/>
      <c r="AD284" s="29"/>
      <c r="AS284" s="16"/>
      <c r="AT284" s="29"/>
      <c r="BE284" s="16"/>
      <c r="BF284" s="29"/>
      <c r="CM284" s="16"/>
      <c r="CN284" s="29"/>
      <c r="CQ284" s="16"/>
      <c r="CR284" s="29"/>
      <c r="CU284" s="16"/>
      <c r="CV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  <c r="IX284" s="29"/>
      <c r="IY284" s="29"/>
      <c r="IZ284" s="29"/>
      <c r="JA284" s="29"/>
      <c r="JB284" s="29"/>
      <c r="JC284" s="29"/>
      <c r="JD284" s="29"/>
      <c r="JE284" s="29"/>
      <c r="JF284" s="29"/>
      <c r="JG284" s="29"/>
      <c r="JH284" s="29"/>
    </row>
    <row r="285" spans="1:268" x14ac:dyDescent="0.25">
      <c r="K285" s="6"/>
      <c r="N285" s="6"/>
      <c r="Q285" s="16"/>
      <c r="R285" s="29"/>
      <c r="S285" s="6"/>
      <c r="V285" s="6"/>
      <c r="AC285" s="16"/>
      <c r="AD285" s="29"/>
      <c r="AS285" s="16"/>
      <c r="AT285" s="29"/>
      <c r="BE285" s="16"/>
      <c r="BF285" s="29"/>
      <c r="CM285" s="16"/>
      <c r="CN285" s="29"/>
      <c r="CQ285" s="16"/>
      <c r="CR285" s="29"/>
      <c r="CU285" s="16"/>
      <c r="CV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  <c r="IU285" s="29"/>
      <c r="IV285" s="29"/>
      <c r="IW285" s="29"/>
      <c r="IX285" s="29"/>
      <c r="IY285" s="29"/>
      <c r="IZ285" s="29"/>
      <c r="JA285" s="29"/>
      <c r="JB285" s="29"/>
      <c r="JC285" s="29"/>
      <c r="JD285" s="29"/>
      <c r="JE285" s="29"/>
      <c r="JF285" s="29"/>
      <c r="JG285" s="29"/>
      <c r="JH285" s="29"/>
    </row>
    <row r="286" spans="1:268" x14ac:dyDescent="0.25">
      <c r="K286" s="6"/>
      <c r="N286" s="6"/>
      <c r="Q286" s="16"/>
      <c r="R286" s="29"/>
      <c r="S286" s="6"/>
      <c r="V286" s="6"/>
      <c r="AC286" s="16"/>
      <c r="AD286" s="29"/>
      <c r="AS286" s="16"/>
      <c r="AT286" s="29"/>
      <c r="BE286" s="16"/>
      <c r="BF286" s="29"/>
      <c r="CM286" s="16"/>
      <c r="CN286" s="29"/>
      <c r="CQ286" s="16"/>
      <c r="CR286" s="29"/>
      <c r="CU286" s="16"/>
      <c r="CV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  <c r="IW286" s="29"/>
      <c r="IX286" s="29"/>
      <c r="IY286" s="29"/>
      <c r="IZ286" s="29"/>
      <c r="JA286" s="29"/>
      <c r="JB286" s="29"/>
      <c r="JC286" s="29"/>
      <c r="JD286" s="29"/>
      <c r="JE286" s="29"/>
      <c r="JF286" s="29"/>
      <c r="JG286" s="29"/>
      <c r="JH286" s="29"/>
    </row>
    <row r="287" spans="1:268" x14ac:dyDescent="0.25">
      <c r="K287" s="6"/>
      <c r="N287" s="6"/>
      <c r="Q287" s="16"/>
      <c r="R287" s="29"/>
      <c r="S287" s="6"/>
      <c r="V287" s="6"/>
      <c r="AC287" s="16"/>
      <c r="AD287" s="29"/>
      <c r="AS287" s="16"/>
      <c r="AT287" s="29"/>
      <c r="BE287" s="16"/>
      <c r="BF287" s="29"/>
      <c r="CM287" s="16"/>
      <c r="CN287" s="29"/>
      <c r="CQ287" s="16"/>
      <c r="CR287" s="29"/>
      <c r="CU287" s="16"/>
      <c r="CV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  <c r="IU287" s="29"/>
      <c r="IV287" s="29"/>
      <c r="IW287" s="29"/>
      <c r="IX287" s="29"/>
      <c r="IY287" s="29"/>
      <c r="IZ287" s="29"/>
      <c r="JA287" s="29"/>
      <c r="JB287" s="29"/>
      <c r="JC287" s="29"/>
      <c r="JD287" s="29"/>
      <c r="JE287" s="29"/>
      <c r="JF287" s="29"/>
      <c r="JG287" s="29"/>
      <c r="JH287" s="29"/>
    </row>
    <row r="288" spans="1:268" x14ac:dyDescent="0.25">
      <c r="K288" s="6"/>
      <c r="N288" s="6"/>
      <c r="Q288" s="16"/>
      <c r="R288" s="29"/>
      <c r="S288" s="6"/>
      <c r="V288" s="6"/>
      <c r="AC288" s="16"/>
      <c r="AD288" s="29"/>
      <c r="AS288" s="16"/>
      <c r="AT288" s="29"/>
      <c r="BE288" s="16"/>
      <c r="BF288" s="29"/>
      <c r="CM288" s="16"/>
      <c r="CN288" s="29"/>
      <c r="CQ288" s="16"/>
      <c r="CR288" s="29"/>
      <c r="CU288" s="16"/>
      <c r="CV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  <c r="IW288" s="29"/>
      <c r="IX288" s="29"/>
      <c r="IY288" s="29"/>
      <c r="IZ288" s="29"/>
      <c r="JA288" s="29"/>
      <c r="JB288" s="29"/>
      <c r="JC288" s="29"/>
      <c r="JD288" s="29"/>
      <c r="JE288" s="29"/>
      <c r="JF288" s="29"/>
      <c r="JG288" s="29"/>
      <c r="JH288" s="29"/>
    </row>
    <row r="289" spans="11:268" x14ac:dyDescent="0.25">
      <c r="K289" s="6"/>
      <c r="N289" s="6"/>
      <c r="Q289" s="16"/>
      <c r="R289" s="29"/>
      <c r="S289" s="6"/>
      <c r="V289" s="6"/>
      <c r="AC289" s="16"/>
      <c r="AD289" s="29"/>
      <c r="AS289" s="16"/>
      <c r="AT289" s="29"/>
      <c r="BE289" s="16"/>
      <c r="BF289" s="29"/>
      <c r="CM289" s="16"/>
      <c r="CN289" s="29"/>
      <c r="CQ289" s="16"/>
      <c r="CR289" s="29"/>
      <c r="CU289" s="16"/>
      <c r="CV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  <c r="IU289" s="29"/>
      <c r="IV289" s="29"/>
      <c r="IW289" s="29"/>
      <c r="IX289" s="29"/>
      <c r="IY289" s="29"/>
      <c r="IZ289" s="29"/>
      <c r="JA289" s="29"/>
      <c r="JB289" s="29"/>
      <c r="JC289" s="29"/>
      <c r="JD289" s="29"/>
      <c r="JE289" s="29"/>
      <c r="JF289" s="29"/>
      <c r="JG289" s="29"/>
      <c r="JH289" s="29"/>
    </row>
    <row r="290" spans="11:268" x14ac:dyDescent="0.25">
      <c r="K290" s="6"/>
      <c r="N290" s="6"/>
      <c r="Q290" s="16"/>
      <c r="R290" s="29"/>
      <c r="S290" s="6"/>
      <c r="V290" s="6"/>
      <c r="AC290" s="16"/>
      <c r="AD290" s="29"/>
      <c r="AS290" s="16"/>
      <c r="AT290" s="29"/>
      <c r="BE290" s="16"/>
      <c r="BF290" s="29"/>
      <c r="CM290" s="16"/>
      <c r="CN290" s="29"/>
      <c r="CQ290" s="16"/>
      <c r="CR290" s="29"/>
      <c r="CU290" s="16"/>
      <c r="CV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  <c r="IW290" s="29"/>
      <c r="IX290" s="29"/>
      <c r="IY290" s="29"/>
      <c r="IZ290" s="29"/>
      <c r="JA290" s="29"/>
      <c r="JB290" s="29"/>
      <c r="JC290" s="29"/>
      <c r="JD290" s="29"/>
      <c r="JE290" s="29"/>
      <c r="JF290" s="29"/>
      <c r="JG290" s="29"/>
      <c r="JH290" s="29"/>
    </row>
    <row r="291" spans="11:268" x14ac:dyDescent="0.25">
      <c r="K291" s="6"/>
      <c r="N291" s="6"/>
      <c r="Q291" s="16"/>
      <c r="R291" s="29"/>
      <c r="S291" s="6"/>
      <c r="V291" s="6"/>
      <c r="AC291" s="16"/>
      <c r="AD291" s="29"/>
      <c r="AS291" s="16"/>
      <c r="AT291" s="29"/>
      <c r="BE291" s="16"/>
      <c r="BF291" s="29"/>
      <c r="CM291" s="16"/>
      <c r="CN291" s="29"/>
      <c r="CQ291" s="16"/>
      <c r="CR291" s="29"/>
      <c r="CU291" s="16"/>
      <c r="CV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  <c r="IU291" s="29"/>
      <c r="IV291" s="29"/>
      <c r="IW291" s="29"/>
      <c r="IX291" s="29"/>
      <c r="IY291" s="29"/>
      <c r="IZ291" s="29"/>
      <c r="JA291" s="29"/>
      <c r="JB291" s="29"/>
      <c r="JC291" s="29"/>
      <c r="JD291" s="29"/>
      <c r="JE291" s="29"/>
      <c r="JF291" s="29"/>
      <c r="JG291" s="29"/>
      <c r="JH291" s="29"/>
    </row>
    <row r="292" spans="11:268" x14ac:dyDescent="0.25">
      <c r="K292" s="6"/>
      <c r="N292" s="6"/>
      <c r="Q292" s="16"/>
      <c r="R292" s="29"/>
      <c r="S292" s="6"/>
      <c r="V292" s="6"/>
      <c r="AC292" s="16"/>
      <c r="AD292" s="29"/>
      <c r="AS292" s="16"/>
      <c r="AT292" s="29"/>
      <c r="BE292" s="16"/>
      <c r="BF292" s="29"/>
      <c r="CM292" s="16"/>
      <c r="CN292" s="29"/>
      <c r="CQ292" s="16"/>
      <c r="CR292" s="29"/>
      <c r="CU292" s="16"/>
      <c r="CV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  <c r="IX292" s="29"/>
      <c r="IY292" s="29"/>
      <c r="IZ292" s="29"/>
      <c r="JA292" s="29"/>
      <c r="JB292" s="29"/>
      <c r="JC292" s="29"/>
      <c r="JD292" s="29"/>
      <c r="JE292" s="29"/>
      <c r="JF292" s="29"/>
      <c r="JG292" s="29"/>
      <c r="JH292" s="29"/>
    </row>
    <row r="293" spans="11:268" x14ac:dyDescent="0.25">
      <c r="K293" s="6"/>
      <c r="N293" s="6"/>
      <c r="Q293" s="16"/>
      <c r="R293" s="29"/>
      <c r="S293" s="6"/>
      <c r="V293" s="6"/>
      <c r="AC293" s="16"/>
      <c r="AD293" s="29"/>
      <c r="AS293" s="16"/>
      <c r="AT293" s="29"/>
      <c r="BE293" s="16"/>
      <c r="BF293" s="29"/>
      <c r="CM293" s="16"/>
      <c r="CN293" s="29"/>
      <c r="CQ293" s="16"/>
      <c r="CR293" s="29"/>
      <c r="CU293" s="16"/>
      <c r="CV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  <c r="IV293" s="29"/>
      <c r="IW293" s="29"/>
      <c r="IX293" s="29"/>
      <c r="IY293" s="29"/>
      <c r="IZ293" s="29"/>
      <c r="JA293" s="29"/>
      <c r="JB293" s="29"/>
      <c r="JC293" s="29"/>
      <c r="JD293" s="29"/>
      <c r="JE293" s="29"/>
      <c r="JF293" s="29"/>
      <c r="JG293" s="29"/>
      <c r="JH293" s="29"/>
    </row>
    <row r="294" spans="11:268" x14ac:dyDescent="0.25">
      <c r="K294" s="6"/>
      <c r="N294" s="6"/>
      <c r="Q294" s="16"/>
      <c r="R294" s="29"/>
      <c r="S294" s="6"/>
      <c r="V294" s="6"/>
      <c r="AC294" s="16"/>
      <c r="AD294" s="29"/>
      <c r="AS294" s="16"/>
      <c r="AT294" s="29"/>
      <c r="BE294" s="16"/>
      <c r="BF294" s="29"/>
      <c r="CM294" s="16"/>
      <c r="CN294" s="29"/>
      <c r="CQ294" s="16"/>
      <c r="CR294" s="29"/>
      <c r="CU294" s="16"/>
      <c r="CV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  <c r="IW294" s="29"/>
      <c r="IX294" s="29"/>
      <c r="IY294" s="29"/>
      <c r="IZ294" s="29"/>
      <c r="JA294" s="29"/>
      <c r="JB294" s="29"/>
      <c r="JC294" s="29"/>
      <c r="JD294" s="29"/>
      <c r="JE294" s="29"/>
      <c r="JF294" s="29"/>
      <c r="JG294" s="29"/>
      <c r="JH294" s="29"/>
    </row>
    <row r="295" spans="11:268" x14ac:dyDescent="0.25">
      <c r="K295" s="6"/>
      <c r="N295" s="6"/>
      <c r="Q295" s="15"/>
      <c r="S295" s="6"/>
      <c r="V295" s="6"/>
      <c r="AC295" s="15"/>
      <c r="AS295" s="15"/>
      <c r="BE295" s="15"/>
      <c r="CM295" s="15"/>
      <c r="CQ295" s="15"/>
      <c r="CU295" s="15"/>
    </row>
    <row r="296" spans="11:268" x14ac:dyDescent="0.25">
      <c r="K296" s="6"/>
      <c r="N296" s="6"/>
      <c r="Q296" s="15"/>
      <c r="S296" s="6"/>
      <c r="V296" s="6"/>
      <c r="AC296" s="15"/>
      <c r="AS296" s="15"/>
      <c r="BE296" s="15"/>
      <c r="CM296" s="15"/>
      <c r="CQ296" s="15"/>
      <c r="CU296" s="15"/>
    </row>
    <row r="297" spans="11:268" x14ac:dyDescent="0.25">
      <c r="K297" s="6"/>
      <c r="N297" s="6"/>
      <c r="Q297" s="15"/>
      <c r="S297" s="6"/>
      <c r="V297" s="6"/>
      <c r="AC297" s="15"/>
      <c r="AS297" s="15"/>
      <c r="BE297" s="15"/>
      <c r="CM297" s="15"/>
      <c r="CQ297" s="15"/>
      <c r="CU297" s="15"/>
    </row>
    <row r="298" spans="11:268" x14ac:dyDescent="0.25">
      <c r="K298" s="6"/>
      <c r="N298" s="6"/>
      <c r="Q298" s="15"/>
      <c r="S298" s="6"/>
      <c r="V298" s="6"/>
      <c r="AC298" s="15"/>
      <c r="AS298" s="15"/>
      <c r="BE298" s="15"/>
      <c r="CM298" s="15"/>
      <c r="CQ298" s="15"/>
      <c r="CU298" s="15"/>
    </row>
    <row r="299" spans="11:268" x14ac:dyDescent="0.25">
      <c r="K299" s="6"/>
      <c r="N299" s="6"/>
      <c r="Q299" s="15"/>
      <c r="S299" s="6"/>
      <c r="V299" s="6"/>
      <c r="AC299" s="15"/>
      <c r="AS299" s="15"/>
      <c r="BE299" s="15"/>
      <c r="CM299" s="15"/>
      <c r="CQ299" s="15"/>
      <c r="CU299" s="15"/>
    </row>
    <row r="300" spans="11:268" x14ac:dyDescent="0.25">
      <c r="K300" s="6"/>
      <c r="N300" s="6"/>
      <c r="Q300" s="15"/>
      <c r="S300" s="6"/>
      <c r="V300" s="6"/>
      <c r="AC300" s="15"/>
      <c r="AS300" s="15"/>
      <c r="BE300" s="15"/>
      <c r="CM300" s="15"/>
      <c r="CQ300" s="15"/>
      <c r="CU300" s="15"/>
    </row>
    <row r="301" spans="11:268" x14ac:dyDescent="0.25">
      <c r="K301" s="6"/>
      <c r="N301" s="6"/>
      <c r="Q301" s="15"/>
      <c r="S301" s="6"/>
      <c r="V301" s="6"/>
      <c r="AC301" s="15"/>
      <c r="AS301" s="15"/>
      <c r="BE301" s="15"/>
      <c r="CM301" s="15"/>
      <c r="CQ301" s="15"/>
      <c r="CU301" s="15"/>
    </row>
    <row r="302" spans="11:268" x14ac:dyDescent="0.25">
      <c r="K302" s="6"/>
      <c r="N302" s="6"/>
      <c r="Q302" s="15"/>
      <c r="S302" s="6"/>
      <c r="V302" s="6"/>
      <c r="AC302" s="15"/>
      <c r="AS302" s="15"/>
      <c r="BE302" s="15"/>
      <c r="CM302" s="15"/>
      <c r="CQ302" s="15"/>
      <c r="CU302" s="15"/>
    </row>
    <row r="303" spans="11:268" x14ac:dyDescent="0.25">
      <c r="K303" s="6"/>
      <c r="N303" s="6"/>
      <c r="Q303" s="15"/>
      <c r="S303" s="6"/>
      <c r="V303" s="6"/>
      <c r="AC303" s="15"/>
      <c r="AS303" s="15"/>
      <c r="BE303" s="15"/>
      <c r="CM303" s="15"/>
      <c r="CQ303" s="15"/>
      <c r="CU303" s="15"/>
    </row>
    <row r="304" spans="11:268" x14ac:dyDescent="0.25">
      <c r="K304" s="6"/>
      <c r="N304" s="6"/>
      <c r="Q304" s="15"/>
      <c r="S304" s="6"/>
      <c r="V304" s="6"/>
      <c r="AC304" s="15"/>
      <c r="AS304" s="15"/>
      <c r="BE304" s="15"/>
      <c r="CM304" s="15"/>
      <c r="CQ304" s="15"/>
      <c r="CU304" s="15"/>
    </row>
    <row r="305" spans="11:99" x14ac:dyDescent="0.25">
      <c r="K305" s="6"/>
      <c r="N305" s="6"/>
      <c r="Q305" s="15"/>
      <c r="S305" s="6"/>
      <c r="V305" s="6"/>
      <c r="AC305" s="15"/>
      <c r="AS305" s="15"/>
      <c r="BE305" s="15"/>
      <c r="CM305" s="15"/>
      <c r="CQ305" s="15"/>
      <c r="CU305" s="15"/>
    </row>
    <row r="306" spans="11:99" x14ac:dyDescent="0.25">
      <c r="K306" s="6"/>
      <c r="N306" s="6"/>
      <c r="Q306" s="15"/>
      <c r="S306" s="6"/>
      <c r="V306" s="6"/>
      <c r="AC306" s="15"/>
      <c r="AS306" s="15"/>
      <c r="BE306" s="15"/>
      <c r="CM306" s="15"/>
      <c r="CQ306" s="15"/>
      <c r="CU306" s="15"/>
    </row>
    <row r="307" spans="11:99" x14ac:dyDescent="0.25">
      <c r="K307" s="6"/>
      <c r="N307" s="6"/>
      <c r="Q307" s="15"/>
      <c r="S307" s="6"/>
      <c r="V307" s="6"/>
      <c r="AC307" s="15"/>
      <c r="AS307" s="15"/>
      <c r="BE307" s="15"/>
      <c r="CM307" s="15"/>
      <c r="CQ307" s="15"/>
      <c r="CU307" s="15"/>
    </row>
    <row r="308" spans="11:99" x14ac:dyDescent="0.25">
      <c r="K308" s="6"/>
      <c r="N308" s="6"/>
      <c r="Q308" s="15"/>
      <c r="S308" s="6"/>
      <c r="V308" s="6"/>
      <c r="AC308" s="15"/>
      <c r="AS308" s="15"/>
      <c r="BE308" s="15"/>
      <c r="CM308" s="15"/>
      <c r="CQ308" s="15"/>
      <c r="CU308" s="15"/>
    </row>
    <row r="309" spans="11:99" x14ac:dyDescent="0.25">
      <c r="K309" s="6"/>
      <c r="N309" s="6"/>
      <c r="Q309" s="15"/>
      <c r="S309" s="6"/>
      <c r="V309" s="6"/>
      <c r="AC309" s="15"/>
      <c r="AS309" s="15"/>
      <c r="BE309" s="15"/>
      <c r="CM309" s="15"/>
      <c r="CQ309" s="15"/>
      <c r="CU309" s="15"/>
    </row>
    <row r="310" spans="11:99" x14ac:dyDescent="0.25">
      <c r="K310" s="6"/>
      <c r="N310" s="6"/>
      <c r="Q310" s="15"/>
      <c r="S310" s="6"/>
      <c r="V310" s="6"/>
      <c r="AC310" s="15"/>
      <c r="AS310" s="15"/>
      <c r="BE310" s="15"/>
      <c r="CM310" s="15"/>
      <c r="CQ310" s="15"/>
      <c r="CU310" s="15"/>
    </row>
    <row r="311" spans="11:99" x14ac:dyDescent="0.25">
      <c r="K311" s="6"/>
      <c r="N311" s="6"/>
      <c r="Q311" s="15"/>
      <c r="S311" s="6"/>
      <c r="V311" s="6"/>
      <c r="AC311" s="15"/>
      <c r="AS311" s="15"/>
      <c r="BE311" s="15"/>
      <c r="CM311" s="15"/>
      <c r="CQ311" s="15"/>
      <c r="CU311" s="15"/>
    </row>
    <row r="312" spans="11:99" x14ac:dyDescent="0.25">
      <c r="K312" s="6"/>
      <c r="N312" s="6"/>
      <c r="Q312" s="15"/>
      <c r="S312" s="6"/>
      <c r="V312" s="6"/>
      <c r="AC312" s="15"/>
      <c r="AS312" s="15"/>
      <c r="BE312" s="15"/>
      <c r="CM312" s="15"/>
      <c r="CQ312" s="15"/>
      <c r="CU312" s="15"/>
    </row>
    <row r="313" spans="11:99" x14ac:dyDescent="0.25">
      <c r="K313" s="6"/>
      <c r="N313" s="6"/>
      <c r="Q313" s="15"/>
      <c r="S313" s="6"/>
      <c r="V313" s="6"/>
      <c r="AC313" s="15"/>
      <c r="AS313" s="15"/>
      <c r="BE313" s="15"/>
      <c r="CM313" s="15"/>
      <c r="CQ313" s="15"/>
      <c r="CU313" s="15"/>
    </row>
    <row r="314" spans="11:99" x14ac:dyDescent="0.25">
      <c r="K314" s="6"/>
      <c r="N314" s="6"/>
      <c r="Q314" s="15"/>
      <c r="S314" s="6"/>
      <c r="V314" s="6"/>
      <c r="AC314" s="15"/>
      <c r="AS314" s="15"/>
      <c r="BE314" s="15"/>
      <c r="CM314" s="15"/>
      <c r="CQ314" s="15"/>
      <c r="CU314" s="15"/>
    </row>
    <row r="315" spans="11:99" x14ac:dyDescent="0.25">
      <c r="K315" s="6"/>
      <c r="N315" s="6"/>
      <c r="Q315" s="15"/>
      <c r="S315" s="6"/>
      <c r="V315" s="6"/>
      <c r="AC315" s="15"/>
      <c r="AS315" s="15"/>
      <c r="BE315" s="15"/>
      <c r="CM315" s="15"/>
      <c r="CQ315" s="15"/>
      <c r="CU315" s="15"/>
    </row>
    <row r="316" spans="11:99" x14ac:dyDescent="0.25">
      <c r="K316" s="20"/>
      <c r="Q316" s="15"/>
      <c r="S316" s="20"/>
      <c r="AC316" s="15"/>
      <c r="AS316" s="15"/>
      <c r="BE316" s="15"/>
      <c r="CM316" s="15"/>
      <c r="CQ316" s="15"/>
      <c r="CU316" s="15"/>
    </row>
    <row r="317" spans="11:99" x14ac:dyDescent="0.25">
      <c r="K317" s="20"/>
      <c r="Q317" s="15"/>
      <c r="S317" s="20"/>
      <c r="AC317" s="15"/>
      <c r="AS317" s="15"/>
      <c r="BE317" s="15"/>
      <c r="CM317" s="15"/>
      <c r="CQ317" s="15"/>
      <c r="CU317" s="15"/>
    </row>
    <row r="318" spans="11:99" x14ac:dyDescent="0.25">
      <c r="K318" s="20"/>
      <c r="Q318" s="15"/>
      <c r="S318" s="20"/>
      <c r="AC318" s="15"/>
      <c r="AS318" s="15"/>
      <c r="BE318" s="15"/>
      <c r="CM318" s="15"/>
      <c r="CQ318" s="15"/>
      <c r="CU318" s="15"/>
    </row>
    <row r="319" spans="11:99" x14ac:dyDescent="0.25">
      <c r="K319" s="20"/>
      <c r="Q319" s="15"/>
      <c r="S319" s="20"/>
      <c r="AC319" s="15"/>
      <c r="AS319" s="15"/>
      <c r="BE319" s="15"/>
      <c r="CM319" s="15"/>
      <c r="CQ319" s="15"/>
      <c r="CU319" s="15"/>
    </row>
    <row r="320" spans="11:99" x14ac:dyDescent="0.25">
      <c r="K320" s="20"/>
      <c r="Q320" s="15"/>
      <c r="S320" s="20"/>
      <c r="AC320" s="15"/>
      <c r="AS320" s="15"/>
      <c r="BE320" s="15"/>
      <c r="CM320" s="15"/>
      <c r="CQ320" s="15"/>
      <c r="CU320" s="15"/>
    </row>
    <row r="321" spans="11:99" x14ac:dyDescent="0.25">
      <c r="K321" s="20"/>
      <c r="Q321" s="15"/>
      <c r="S321" s="20"/>
      <c r="AC321" s="15"/>
      <c r="AS321" s="15"/>
      <c r="BE321" s="15"/>
      <c r="CM321" s="15"/>
      <c r="CQ321" s="15"/>
      <c r="CU321" s="15"/>
    </row>
    <row r="322" spans="11:99" x14ac:dyDescent="0.25">
      <c r="K322" s="20"/>
      <c r="Q322" s="15"/>
      <c r="S322" s="20"/>
      <c r="AC322" s="15"/>
      <c r="AS322" s="15"/>
      <c r="BE322" s="15"/>
      <c r="CM322" s="15"/>
      <c r="CQ322" s="15"/>
      <c r="CU322" s="15"/>
    </row>
    <row r="323" spans="11:99" x14ac:dyDescent="0.25">
      <c r="K323" s="20"/>
      <c r="Q323" s="15"/>
      <c r="S323" s="20"/>
      <c r="AC323" s="15"/>
      <c r="AS323" s="15"/>
      <c r="BE323" s="15"/>
      <c r="CM323" s="15"/>
      <c r="CQ323" s="15"/>
      <c r="CU323" s="15"/>
    </row>
    <row r="324" spans="11:99" x14ac:dyDescent="0.25">
      <c r="K324" s="20"/>
      <c r="Q324" s="15"/>
      <c r="S324" s="20"/>
      <c r="AC324" s="15"/>
      <c r="AS324" s="15"/>
      <c r="BE324" s="15"/>
      <c r="CM324" s="15"/>
      <c r="CQ324" s="15"/>
      <c r="CU324" s="15"/>
    </row>
    <row r="325" spans="11:99" x14ac:dyDescent="0.25">
      <c r="K325" s="20"/>
      <c r="Q325" s="15"/>
      <c r="S325" s="20"/>
      <c r="AC325" s="15"/>
      <c r="AS325" s="15"/>
      <c r="BE325" s="15"/>
      <c r="CM325" s="15"/>
      <c r="CQ325" s="15"/>
      <c r="CU325" s="15"/>
    </row>
    <row r="326" spans="11:99" x14ac:dyDescent="0.25">
      <c r="K326" s="20"/>
      <c r="Q326" s="15"/>
      <c r="S326" s="20"/>
      <c r="AC326" s="15"/>
      <c r="AS326" s="15"/>
      <c r="BE326" s="15"/>
      <c r="CM326" s="15"/>
      <c r="CQ326" s="15"/>
      <c r="CU326" s="15"/>
    </row>
    <row r="327" spans="11:99" x14ac:dyDescent="0.25">
      <c r="K327" s="20"/>
      <c r="Q327" s="15"/>
      <c r="S327" s="20"/>
      <c r="AC327" s="15"/>
      <c r="AS327" s="15"/>
      <c r="BE327" s="15"/>
      <c r="CM327" s="15"/>
      <c r="CQ327" s="15"/>
      <c r="CU327" s="15"/>
    </row>
    <row r="328" spans="11:99" x14ac:dyDescent="0.25">
      <c r="K328" s="20"/>
      <c r="Q328" s="15"/>
      <c r="S328" s="20"/>
      <c r="AC328" s="15"/>
      <c r="AS328" s="15"/>
      <c r="BE328" s="15"/>
      <c r="CM328" s="15"/>
      <c r="CQ328" s="15"/>
      <c r="CU328" s="15"/>
    </row>
    <row r="329" spans="11:99" x14ac:dyDescent="0.25">
      <c r="K329" s="20"/>
      <c r="Q329" s="15"/>
      <c r="S329" s="20"/>
      <c r="AC329" s="15"/>
      <c r="AS329" s="15"/>
      <c r="BE329" s="15"/>
      <c r="CM329" s="15"/>
      <c r="CQ329" s="15"/>
      <c r="CU329" s="15"/>
    </row>
    <row r="330" spans="11:99" x14ac:dyDescent="0.25">
      <c r="K330" s="20"/>
      <c r="Q330" s="15"/>
      <c r="S330" s="20"/>
      <c r="AC330" s="15"/>
      <c r="AS330" s="15"/>
      <c r="BE330" s="15"/>
      <c r="CM330" s="15"/>
      <c r="CQ330" s="15"/>
      <c r="CU330" s="15"/>
    </row>
    <row r="331" spans="11:99" x14ac:dyDescent="0.25">
      <c r="K331" s="20"/>
      <c r="Q331" s="15"/>
      <c r="S331" s="20"/>
      <c r="AC331" s="15"/>
      <c r="AS331" s="15"/>
      <c r="BE331" s="15"/>
      <c r="CM331" s="15"/>
      <c r="CQ331" s="15"/>
      <c r="CU331" s="15"/>
    </row>
    <row r="332" spans="11:99" x14ac:dyDescent="0.25">
      <c r="K332" s="20"/>
      <c r="Q332" s="15"/>
      <c r="S332" s="20"/>
      <c r="AC332" s="15"/>
      <c r="AS332" s="15"/>
      <c r="BE332" s="15"/>
      <c r="CM332" s="15"/>
      <c r="CQ332" s="15"/>
      <c r="CU332" s="15"/>
    </row>
    <row r="333" spans="11:99" x14ac:dyDescent="0.25">
      <c r="K333" s="20"/>
      <c r="Q333" s="15"/>
      <c r="S333" s="20"/>
      <c r="AC333" s="15"/>
      <c r="AS333" s="15"/>
      <c r="BE333" s="15"/>
      <c r="CM333" s="15"/>
      <c r="CQ333" s="15"/>
      <c r="CU333" s="15"/>
    </row>
    <row r="334" spans="11:99" x14ac:dyDescent="0.25">
      <c r="K334" s="20"/>
      <c r="Q334" s="15"/>
      <c r="S334" s="20"/>
      <c r="AC334" s="15"/>
      <c r="AS334" s="15"/>
      <c r="BE334" s="15"/>
      <c r="CM334" s="15"/>
      <c r="CQ334" s="15"/>
      <c r="CU334" s="15"/>
    </row>
    <row r="335" spans="11:99" x14ac:dyDescent="0.25">
      <c r="K335" s="20"/>
      <c r="Q335" s="15"/>
      <c r="S335" s="20"/>
      <c r="AC335" s="15"/>
      <c r="AS335" s="15"/>
      <c r="BE335" s="15"/>
      <c r="CM335" s="15"/>
      <c r="CQ335" s="15"/>
      <c r="CU335" s="15"/>
    </row>
    <row r="336" spans="11:99" x14ac:dyDescent="0.25">
      <c r="K336" s="20"/>
      <c r="Q336" s="15"/>
      <c r="S336" s="20"/>
      <c r="AC336" s="15"/>
      <c r="AS336" s="15"/>
      <c r="BE336" s="15"/>
      <c r="CM336" s="15"/>
      <c r="CQ336" s="15"/>
      <c r="CU336" s="15"/>
    </row>
    <row r="337" spans="3:99" x14ac:dyDescent="0.25">
      <c r="K337" s="20"/>
      <c r="Q337" s="15"/>
      <c r="S337" s="20"/>
      <c r="AC337" s="15"/>
      <c r="AS337" s="15"/>
      <c r="BE337" s="15"/>
      <c r="CM337" s="15"/>
      <c r="CQ337" s="15"/>
      <c r="CU337" s="15"/>
    </row>
    <row r="338" spans="3:99" x14ac:dyDescent="0.25">
      <c r="K338" s="20"/>
      <c r="Q338" s="15"/>
      <c r="S338" s="20"/>
      <c r="AC338" s="15"/>
      <c r="AS338" s="15"/>
      <c r="BE338" s="15"/>
      <c r="CM338" s="15"/>
      <c r="CQ338" s="15"/>
      <c r="CU338" s="15"/>
    </row>
    <row r="339" spans="3:99" x14ac:dyDescent="0.25">
      <c r="K339" s="20"/>
      <c r="Q339" s="15"/>
      <c r="S339" s="20"/>
      <c r="AC339" s="15"/>
      <c r="AS339" s="15"/>
      <c r="BE339" s="15"/>
      <c r="CM339" s="15"/>
      <c r="CQ339" s="15"/>
      <c r="CU339" s="15"/>
    </row>
    <row r="340" spans="3:99" x14ac:dyDescent="0.25">
      <c r="K340" s="20"/>
      <c r="Q340" s="15"/>
      <c r="S340" s="20"/>
      <c r="AC340" s="15"/>
      <c r="AS340" s="15"/>
      <c r="BE340" s="15"/>
      <c r="CM340" s="15"/>
      <c r="CQ340" s="15"/>
      <c r="CU340" s="15"/>
    </row>
    <row r="341" spans="3:99" x14ac:dyDescent="0.25">
      <c r="Q341" s="15"/>
      <c r="AC341" s="15"/>
      <c r="AS341" s="15"/>
      <c r="BE341" s="15"/>
      <c r="CM341" s="15"/>
      <c r="CQ341" s="15"/>
      <c r="CU341" s="15"/>
    </row>
    <row r="342" spans="3:99" x14ac:dyDescent="0.25">
      <c r="Q342" s="15"/>
      <c r="AC342" s="15"/>
      <c r="AS342" s="15"/>
      <c r="BE342" s="15"/>
      <c r="CM342" s="15"/>
      <c r="CQ342" s="15"/>
      <c r="CU342" s="15"/>
    </row>
    <row r="343" spans="3:99" x14ac:dyDescent="0.25">
      <c r="Q343" s="15"/>
      <c r="AC343" s="15"/>
      <c r="AS343" s="15"/>
      <c r="BE343" s="15"/>
      <c r="CM343" s="15"/>
      <c r="CQ343" s="15"/>
      <c r="CU343" s="15"/>
    </row>
    <row r="344" spans="3:99" x14ac:dyDescent="0.25">
      <c r="Q344" s="15"/>
      <c r="AC344" s="15"/>
      <c r="AS344" s="15"/>
      <c r="BE344" s="15"/>
      <c r="CM344" s="15"/>
      <c r="CQ344" s="15"/>
      <c r="CU344" s="15"/>
    </row>
    <row r="345" spans="3:99" x14ac:dyDescent="0.25">
      <c r="Q345" s="15"/>
      <c r="AC345" s="15"/>
      <c r="AS345" s="15"/>
      <c r="BE345" s="15"/>
      <c r="CM345" s="15"/>
      <c r="CQ345" s="15"/>
      <c r="CU345" s="15"/>
    </row>
    <row r="346" spans="3:99" x14ac:dyDescent="0.25">
      <c r="Q346" s="15"/>
      <c r="AC346" s="15"/>
      <c r="AS346" s="15"/>
      <c r="BE346" s="15"/>
      <c r="CM346" s="15"/>
      <c r="CQ346" s="15"/>
      <c r="CU346" s="15"/>
    </row>
    <row r="347" spans="3:99" x14ac:dyDescent="0.25">
      <c r="Q347" s="15"/>
      <c r="AC347" s="15"/>
      <c r="AS347" s="15"/>
      <c r="BE347" s="15"/>
      <c r="CM347" s="15"/>
      <c r="CQ347" s="15"/>
      <c r="CU347" s="15"/>
    </row>
    <row r="348" spans="3:99" x14ac:dyDescent="0.25">
      <c r="Q348" s="15"/>
      <c r="AC348" s="15"/>
      <c r="AS348" s="15"/>
      <c r="BE348" s="15"/>
      <c r="CM348" s="15"/>
      <c r="CQ348" s="15"/>
      <c r="CU348" s="15"/>
    </row>
    <row r="349" spans="3:99" x14ac:dyDescent="0.25">
      <c r="Q349" s="15"/>
      <c r="AC349" s="15"/>
      <c r="AS349" s="15"/>
      <c r="BE349" s="15"/>
      <c r="CM349" s="15"/>
      <c r="CQ349" s="15"/>
      <c r="CU349" s="15"/>
    </row>
    <row r="350" spans="3:99" x14ac:dyDescent="0.25">
      <c r="C350" s="7">
        <v>1</v>
      </c>
      <c r="D350" s="7">
        <v>20</v>
      </c>
      <c r="E350" s="8"/>
      <c r="Q350" s="15"/>
      <c r="AC350" s="15"/>
      <c r="AS350" s="15"/>
      <c r="BE350" s="15"/>
      <c r="CM350" s="15"/>
      <c r="CQ350" s="15"/>
      <c r="CU350" s="15"/>
    </row>
    <row r="351" spans="3:99" x14ac:dyDescent="0.25">
      <c r="C351" s="7">
        <v>2</v>
      </c>
      <c r="D351" s="7">
        <v>17</v>
      </c>
      <c r="E351" s="8"/>
      <c r="Q351" s="15"/>
      <c r="AC351" s="15"/>
      <c r="AS351" s="15"/>
      <c r="BE351" s="15"/>
      <c r="CM351" s="15"/>
      <c r="CQ351" s="15"/>
      <c r="CU351" s="15"/>
    </row>
    <row r="352" spans="3:99" x14ac:dyDescent="0.25">
      <c r="C352" s="7">
        <v>3</v>
      </c>
      <c r="D352" s="7">
        <v>14</v>
      </c>
      <c r="E352" s="8"/>
      <c r="Q352" s="15"/>
      <c r="AC352" s="15"/>
      <c r="AS352" s="15"/>
      <c r="BE352" s="15"/>
      <c r="CM352" s="15"/>
      <c r="CQ352" s="15"/>
      <c r="CU352" s="15"/>
    </row>
    <row r="353" spans="3:99" x14ac:dyDescent="0.25">
      <c r="C353" s="7">
        <v>3</v>
      </c>
      <c r="D353" s="7">
        <v>14</v>
      </c>
      <c r="E353" s="8"/>
      <c r="Q353" s="15"/>
      <c r="AC353" s="15"/>
      <c r="AS353" s="15"/>
      <c r="BE353" s="15"/>
      <c r="CM353" s="15"/>
      <c r="CQ353" s="15"/>
      <c r="CU353" s="15"/>
    </row>
    <row r="354" spans="3:99" x14ac:dyDescent="0.25">
      <c r="C354" s="7">
        <v>5</v>
      </c>
      <c r="D354" s="7">
        <v>11</v>
      </c>
      <c r="E354" s="8"/>
      <c r="Q354" s="15"/>
      <c r="AC354" s="15"/>
      <c r="AS354" s="15"/>
      <c r="BE354" s="15"/>
      <c r="CM354" s="15"/>
      <c r="CQ354" s="15"/>
      <c r="CU354" s="15"/>
    </row>
    <row r="355" spans="3:99" x14ac:dyDescent="0.25">
      <c r="C355" s="7">
        <v>6</v>
      </c>
      <c r="D355" s="7">
        <v>10</v>
      </c>
      <c r="E355" s="8"/>
      <c r="Q355" s="15"/>
      <c r="AC355" s="15"/>
      <c r="AS355" s="15"/>
      <c r="BE355" s="15"/>
      <c r="CM355" s="15"/>
      <c r="CQ355" s="15"/>
      <c r="CU355" s="15"/>
    </row>
    <row r="356" spans="3:99" x14ac:dyDescent="0.25">
      <c r="C356" s="7">
        <v>7</v>
      </c>
      <c r="D356" s="7">
        <v>9</v>
      </c>
      <c r="E356" s="8"/>
      <c r="Q356" s="15"/>
      <c r="AC356" s="15"/>
      <c r="AS356" s="15"/>
      <c r="BE356" s="15"/>
      <c r="CM356" s="15"/>
      <c r="CQ356" s="15"/>
      <c r="CU356" s="15"/>
    </row>
    <row r="357" spans="3:99" x14ac:dyDescent="0.25">
      <c r="C357" s="7">
        <v>8</v>
      </c>
      <c r="D357" s="7">
        <v>8</v>
      </c>
      <c r="E357" s="8"/>
      <c r="Q357" s="15"/>
      <c r="AC357" s="15"/>
      <c r="AS357" s="15"/>
      <c r="BE357" s="15"/>
      <c r="CM357" s="15"/>
      <c r="CQ357" s="15"/>
      <c r="CU357" s="15"/>
    </row>
    <row r="358" spans="3:99" x14ac:dyDescent="0.25">
      <c r="C358" s="7">
        <v>9</v>
      </c>
      <c r="D358" s="7">
        <v>5</v>
      </c>
      <c r="E358" s="8"/>
      <c r="Q358" s="15"/>
      <c r="AC358" s="15"/>
      <c r="AS358" s="15"/>
      <c r="BE358" s="15"/>
      <c r="CM358" s="15"/>
      <c r="CQ358" s="15"/>
      <c r="CU358" s="15"/>
    </row>
    <row r="359" spans="3:99" x14ac:dyDescent="0.25">
      <c r="C359" s="7">
        <f t="shared" ref="C359:C381" si="0">C358+1</f>
        <v>10</v>
      </c>
      <c r="D359" s="7">
        <f t="shared" ref="D359:D365" si="1">D358-0.2</f>
        <v>4.8</v>
      </c>
      <c r="E359" s="8"/>
      <c r="Q359" s="15"/>
      <c r="AC359" s="15"/>
      <c r="AS359" s="15"/>
      <c r="BE359" s="15"/>
      <c r="CM359" s="15"/>
      <c r="CQ359" s="15"/>
      <c r="CU359" s="15"/>
    </row>
    <row r="360" spans="3:99" x14ac:dyDescent="0.25">
      <c r="C360" s="7">
        <f t="shared" si="0"/>
        <v>11</v>
      </c>
      <c r="D360" s="7">
        <f t="shared" si="1"/>
        <v>4.5999999999999996</v>
      </c>
      <c r="E360" s="8"/>
      <c r="Q360" s="15"/>
      <c r="AC360" s="15"/>
      <c r="AS360" s="15"/>
      <c r="BE360" s="15"/>
      <c r="CM360" s="15"/>
      <c r="CQ360" s="15"/>
      <c r="CU360" s="15"/>
    </row>
    <row r="361" spans="3:99" x14ac:dyDescent="0.25">
      <c r="C361" s="7">
        <f t="shared" si="0"/>
        <v>12</v>
      </c>
      <c r="D361" s="7">
        <f t="shared" si="1"/>
        <v>4.3999999999999995</v>
      </c>
      <c r="E361" s="8"/>
      <c r="Q361" s="15"/>
      <c r="AC361" s="15"/>
      <c r="AS361" s="15"/>
      <c r="BE361" s="15"/>
      <c r="CM361" s="15"/>
      <c r="CQ361" s="15"/>
      <c r="CU361" s="15"/>
    </row>
    <row r="362" spans="3:99" x14ac:dyDescent="0.25">
      <c r="C362" s="7">
        <f t="shared" si="0"/>
        <v>13</v>
      </c>
      <c r="D362" s="7">
        <f t="shared" si="1"/>
        <v>4.1999999999999993</v>
      </c>
      <c r="E362" s="8"/>
      <c r="Q362" s="15"/>
      <c r="AC362" s="15"/>
      <c r="AS362" s="15"/>
      <c r="BE362" s="15"/>
      <c r="CM362" s="15"/>
      <c r="CQ362" s="15"/>
      <c r="CU362" s="15"/>
    </row>
    <row r="363" spans="3:99" x14ac:dyDescent="0.25">
      <c r="C363" s="7">
        <f t="shared" si="0"/>
        <v>14</v>
      </c>
      <c r="D363" s="7">
        <f t="shared" si="1"/>
        <v>3.9999999999999991</v>
      </c>
      <c r="E363" s="8"/>
      <c r="Q363" s="15"/>
      <c r="AC363" s="15"/>
      <c r="AS363" s="15"/>
      <c r="BE363" s="15"/>
      <c r="CM363" s="15"/>
      <c r="CQ363" s="15"/>
      <c r="CU363" s="15"/>
    </row>
    <row r="364" spans="3:99" x14ac:dyDescent="0.25">
      <c r="C364" s="7">
        <f t="shared" si="0"/>
        <v>15</v>
      </c>
      <c r="D364" s="7">
        <f t="shared" si="1"/>
        <v>3.7999999999999989</v>
      </c>
      <c r="E364" s="8"/>
      <c r="Q364" s="15"/>
      <c r="AC364" s="15"/>
      <c r="AS364" s="15"/>
      <c r="BE364" s="15"/>
      <c r="CM364" s="15"/>
      <c r="CQ364" s="15"/>
      <c r="CU364" s="15"/>
    </row>
    <row r="365" spans="3:99" x14ac:dyDescent="0.25">
      <c r="C365" s="7">
        <f t="shared" si="0"/>
        <v>16</v>
      </c>
      <c r="D365" s="7">
        <f t="shared" si="1"/>
        <v>3.5999999999999988</v>
      </c>
      <c r="E365" s="8"/>
      <c r="Q365" s="15"/>
      <c r="AC365" s="15"/>
      <c r="AS365" s="15"/>
      <c r="BE365" s="15"/>
      <c r="CM365" s="15"/>
      <c r="CQ365" s="15"/>
      <c r="CU365" s="15"/>
    </row>
    <row r="366" spans="3:99" x14ac:dyDescent="0.25">
      <c r="C366" s="7">
        <f t="shared" si="0"/>
        <v>17</v>
      </c>
      <c r="D366" s="7">
        <v>2</v>
      </c>
      <c r="E366" s="8"/>
      <c r="Q366" s="15"/>
      <c r="AC366" s="15"/>
      <c r="AS366" s="15"/>
      <c r="BE366" s="15"/>
      <c r="CM366" s="15"/>
      <c r="CQ366" s="15"/>
      <c r="CU366" s="15"/>
    </row>
    <row r="367" spans="3:99" x14ac:dyDescent="0.25">
      <c r="C367" s="7">
        <f t="shared" si="0"/>
        <v>18</v>
      </c>
      <c r="D367" s="91">
        <f t="shared" ref="D367:D381" si="2">D366-0.04</f>
        <v>1.96</v>
      </c>
      <c r="E367" s="8"/>
      <c r="Q367" s="15"/>
      <c r="AC367" s="15"/>
      <c r="AS367" s="15"/>
      <c r="BE367" s="15"/>
      <c r="CM367" s="15"/>
      <c r="CQ367" s="15"/>
      <c r="CU367" s="15"/>
    </row>
    <row r="368" spans="3:99" x14ac:dyDescent="0.25">
      <c r="C368" s="7">
        <f t="shared" si="0"/>
        <v>19</v>
      </c>
      <c r="D368" s="91">
        <f t="shared" si="2"/>
        <v>1.92</v>
      </c>
      <c r="E368" s="8"/>
      <c r="Q368" s="15"/>
      <c r="AC368" s="15"/>
      <c r="AS368" s="15"/>
      <c r="BE368" s="15"/>
      <c r="CM368" s="15"/>
      <c r="CQ368" s="15"/>
      <c r="CU368" s="15"/>
    </row>
    <row r="369" spans="3:99" x14ac:dyDescent="0.25">
      <c r="C369" s="7">
        <f t="shared" si="0"/>
        <v>20</v>
      </c>
      <c r="D369" s="91">
        <f t="shared" si="2"/>
        <v>1.88</v>
      </c>
      <c r="E369" s="8"/>
      <c r="Q369" s="15"/>
      <c r="AC369" s="15"/>
      <c r="AS369" s="15"/>
      <c r="BE369" s="15"/>
      <c r="CM369" s="15"/>
      <c r="CQ369" s="15"/>
      <c r="CU369" s="15"/>
    </row>
    <row r="370" spans="3:99" x14ac:dyDescent="0.25">
      <c r="C370" s="7">
        <f t="shared" si="0"/>
        <v>21</v>
      </c>
      <c r="D370" s="91">
        <f t="shared" si="2"/>
        <v>1.8399999999999999</v>
      </c>
      <c r="E370" s="8"/>
      <c r="Q370" s="15"/>
      <c r="AC370" s="15"/>
      <c r="AS370" s="15"/>
      <c r="BE370" s="15"/>
      <c r="CM370" s="15"/>
      <c r="CQ370" s="15"/>
      <c r="CU370" s="15"/>
    </row>
    <row r="371" spans="3:99" x14ac:dyDescent="0.25">
      <c r="C371" s="7">
        <f t="shared" si="0"/>
        <v>22</v>
      </c>
      <c r="D371" s="91">
        <f t="shared" si="2"/>
        <v>1.7999999999999998</v>
      </c>
      <c r="E371" s="8"/>
      <c r="Q371" s="15"/>
      <c r="AC371" s="15"/>
      <c r="AS371" s="15"/>
      <c r="BE371" s="15"/>
      <c r="CM371" s="15"/>
      <c r="CQ371" s="15"/>
      <c r="CU371" s="15"/>
    </row>
    <row r="372" spans="3:99" x14ac:dyDescent="0.25">
      <c r="C372" s="7">
        <f t="shared" si="0"/>
        <v>23</v>
      </c>
      <c r="D372" s="91">
        <f t="shared" si="2"/>
        <v>1.7599999999999998</v>
      </c>
      <c r="E372" s="8"/>
      <c r="Q372" s="15"/>
      <c r="AC372" s="15"/>
      <c r="AS372" s="15"/>
      <c r="BE372" s="15"/>
      <c r="CM372" s="15"/>
      <c r="CQ372" s="15"/>
      <c r="CU372" s="15"/>
    </row>
    <row r="373" spans="3:99" x14ac:dyDescent="0.25">
      <c r="C373" s="7">
        <f t="shared" si="0"/>
        <v>24</v>
      </c>
      <c r="D373" s="91">
        <f t="shared" si="2"/>
        <v>1.7199999999999998</v>
      </c>
      <c r="E373" s="8"/>
      <c r="Q373" s="15"/>
      <c r="AC373" s="15"/>
      <c r="AS373" s="15"/>
      <c r="BE373" s="15"/>
      <c r="CM373" s="15"/>
      <c r="CQ373" s="15"/>
      <c r="CU373" s="15"/>
    </row>
    <row r="374" spans="3:99" x14ac:dyDescent="0.25">
      <c r="C374" s="7">
        <f t="shared" si="0"/>
        <v>25</v>
      </c>
      <c r="D374" s="91">
        <f t="shared" si="2"/>
        <v>1.6799999999999997</v>
      </c>
      <c r="E374" s="8"/>
      <c r="Q374" s="15"/>
      <c r="AC374" s="15"/>
      <c r="AS374" s="15"/>
      <c r="BE374" s="15"/>
      <c r="CM374" s="15"/>
      <c r="CQ374" s="15"/>
      <c r="CU374" s="15"/>
    </row>
    <row r="375" spans="3:99" x14ac:dyDescent="0.25">
      <c r="C375" s="7">
        <f t="shared" si="0"/>
        <v>26</v>
      </c>
      <c r="D375" s="91">
        <f t="shared" si="2"/>
        <v>1.6399999999999997</v>
      </c>
      <c r="E375" s="8"/>
      <c r="Q375" s="15"/>
      <c r="AC375" s="15"/>
      <c r="AS375" s="15"/>
      <c r="BE375" s="15"/>
      <c r="CM375" s="15"/>
      <c r="CQ375" s="15"/>
      <c r="CU375" s="15"/>
    </row>
    <row r="376" spans="3:99" x14ac:dyDescent="0.25">
      <c r="C376" s="7">
        <f t="shared" si="0"/>
        <v>27</v>
      </c>
      <c r="D376" s="91">
        <f t="shared" si="2"/>
        <v>1.5999999999999996</v>
      </c>
      <c r="E376" s="8"/>
      <c r="Q376" s="15"/>
      <c r="AC376" s="15"/>
      <c r="AS376" s="15"/>
      <c r="BE376" s="15"/>
      <c r="CM376" s="15"/>
      <c r="CQ376" s="15"/>
      <c r="CU376" s="15"/>
    </row>
    <row r="377" spans="3:99" x14ac:dyDescent="0.25">
      <c r="C377" s="7">
        <f t="shared" si="0"/>
        <v>28</v>
      </c>
      <c r="D377" s="91">
        <f t="shared" si="2"/>
        <v>1.5599999999999996</v>
      </c>
      <c r="E377" s="8"/>
      <c r="Q377" s="15"/>
      <c r="AC377" s="15"/>
      <c r="AS377" s="15"/>
      <c r="BE377" s="15"/>
      <c r="CM377" s="15"/>
      <c r="CQ377" s="15"/>
      <c r="CU377" s="15"/>
    </row>
    <row r="378" spans="3:99" x14ac:dyDescent="0.25">
      <c r="C378" s="7">
        <f t="shared" si="0"/>
        <v>29</v>
      </c>
      <c r="D378" s="91">
        <f t="shared" si="2"/>
        <v>1.5199999999999996</v>
      </c>
      <c r="E378" s="8"/>
      <c r="Q378" s="15"/>
      <c r="AC378" s="15"/>
      <c r="AS378" s="15"/>
      <c r="BE378" s="15"/>
      <c r="CM378" s="15"/>
      <c r="CQ378" s="15"/>
      <c r="CU378" s="15"/>
    </row>
    <row r="379" spans="3:99" x14ac:dyDescent="0.25">
      <c r="C379" s="7">
        <f t="shared" si="0"/>
        <v>30</v>
      </c>
      <c r="D379" s="91">
        <f t="shared" si="2"/>
        <v>1.4799999999999995</v>
      </c>
      <c r="E379" s="8"/>
      <c r="Q379" s="15"/>
      <c r="AC379" s="15"/>
      <c r="AS379" s="15"/>
      <c r="BE379" s="15"/>
      <c r="CM379" s="15"/>
      <c r="CQ379" s="15"/>
      <c r="CU379" s="15"/>
    </row>
    <row r="380" spans="3:99" x14ac:dyDescent="0.25">
      <c r="C380" s="7">
        <f t="shared" si="0"/>
        <v>31</v>
      </c>
      <c r="D380" s="91">
        <f t="shared" si="2"/>
        <v>1.4399999999999995</v>
      </c>
      <c r="E380" s="8"/>
      <c r="Q380" s="15"/>
      <c r="AC380" s="15"/>
      <c r="AS380" s="15"/>
      <c r="BE380" s="15"/>
      <c r="CM380" s="15"/>
      <c r="CQ380" s="15"/>
      <c r="CU380" s="15"/>
    </row>
    <row r="381" spans="3:99" x14ac:dyDescent="0.25">
      <c r="C381" s="7">
        <f t="shared" si="0"/>
        <v>32</v>
      </c>
      <c r="D381" s="91">
        <f t="shared" si="2"/>
        <v>1.3999999999999995</v>
      </c>
      <c r="E381" s="8"/>
      <c r="Q381" s="15"/>
      <c r="AC381" s="15"/>
      <c r="AS381" s="15"/>
      <c r="BE381" s="15"/>
      <c r="CM381" s="15"/>
      <c r="CQ381" s="15"/>
      <c r="CU381" s="15"/>
    </row>
    <row r="382" spans="3:99" x14ac:dyDescent="0.25">
      <c r="C382" s="7"/>
      <c r="D382" s="7"/>
      <c r="E382" s="8"/>
      <c r="Q382" s="15"/>
      <c r="AC382" s="15"/>
      <c r="AS382" s="15"/>
      <c r="BE382" s="15"/>
      <c r="CM382" s="15"/>
      <c r="CQ382" s="15"/>
      <c r="CU382" s="15"/>
    </row>
    <row r="383" spans="3:99" x14ac:dyDescent="0.25">
      <c r="Q383" s="15"/>
      <c r="AC383" s="15"/>
      <c r="AS383" s="15"/>
      <c r="BE383" s="15"/>
      <c r="CM383" s="15"/>
      <c r="CQ383" s="15"/>
      <c r="CU383" s="15"/>
    </row>
    <row r="384" spans="3:99" x14ac:dyDescent="0.25">
      <c r="Q384" s="15"/>
      <c r="AC384" s="15"/>
      <c r="AS384" s="15"/>
      <c r="BE384" s="15"/>
      <c r="CM384" s="15"/>
      <c r="CQ384" s="15"/>
      <c r="CU384" s="15"/>
    </row>
    <row r="385" spans="17:99" x14ac:dyDescent="0.25">
      <c r="Q385" s="15"/>
      <c r="AC385" s="15"/>
      <c r="AS385" s="15"/>
      <c r="BE385" s="15"/>
      <c r="CM385" s="15"/>
      <c r="CQ385" s="15"/>
      <c r="CU385" s="15"/>
    </row>
    <row r="386" spans="17:99" x14ac:dyDescent="0.25">
      <c r="Q386" s="15"/>
      <c r="AC386" s="15"/>
      <c r="AS386" s="15"/>
      <c r="BE386" s="15"/>
      <c r="CM386" s="15"/>
      <c r="CQ386" s="15"/>
      <c r="CU386" s="15"/>
    </row>
    <row r="387" spans="17:99" x14ac:dyDescent="0.25">
      <c r="Q387" s="15"/>
      <c r="AC387" s="15"/>
      <c r="AS387" s="15"/>
      <c r="BE387" s="15"/>
      <c r="CM387" s="15"/>
      <c r="CQ387" s="15"/>
      <c r="CU387" s="15"/>
    </row>
    <row r="388" spans="17:99" x14ac:dyDescent="0.25">
      <c r="Q388" s="15"/>
      <c r="AC388" s="15"/>
      <c r="AS388" s="15"/>
      <c r="BE388" s="15"/>
      <c r="CM388" s="15"/>
      <c r="CQ388" s="15"/>
      <c r="CU388" s="15"/>
    </row>
    <row r="389" spans="17:99" x14ac:dyDescent="0.25">
      <c r="Q389" s="15"/>
      <c r="AC389" s="15"/>
      <c r="AS389" s="15"/>
      <c r="BE389" s="15"/>
      <c r="CM389" s="15"/>
      <c r="CQ389" s="15"/>
      <c r="CU389" s="15"/>
    </row>
    <row r="390" spans="17:99" x14ac:dyDescent="0.25">
      <c r="Q390" s="15"/>
      <c r="AC390" s="15"/>
      <c r="AS390" s="15"/>
      <c r="BE390" s="15"/>
      <c r="CM390" s="15"/>
      <c r="CQ390" s="15"/>
      <c r="CU390" s="15"/>
    </row>
    <row r="391" spans="17:99" x14ac:dyDescent="0.25">
      <c r="Q391" s="15"/>
      <c r="AC391" s="15"/>
      <c r="AS391" s="15"/>
      <c r="BE391" s="15"/>
      <c r="CM391" s="15"/>
      <c r="CQ391" s="15"/>
      <c r="CU391" s="15"/>
    </row>
    <row r="392" spans="17:99" x14ac:dyDescent="0.25">
      <c r="Q392" s="15"/>
      <c r="AC392" s="15"/>
      <c r="AS392" s="15"/>
      <c r="BE392" s="15"/>
      <c r="CM392" s="15"/>
      <c r="CQ392" s="15"/>
      <c r="CU392" s="15"/>
    </row>
    <row r="393" spans="17:99" x14ac:dyDescent="0.25">
      <c r="Q393" s="15"/>
      <c r="AC393" s="15"/>
      <c r="AS393" s="15"/>
      <c r="BE393" s="15"/>
      <c r="CM393" s="15"/>
      <c r="CQ393" s="15"/>
      <c r="CU393" s="15"/>
    </row>
    <row r="394" spans="17:99" x14ac:dyDescent="0.25">
      <c r="Q394" s="15"/>
      <c r="AC394" s="15"/>
      <c r="AS394" s="15"/>
      <c r="BE394" s="15"/>
      <c r="CM394" s="15"/>
      <c r="CQ394" s="15"/>
      <c r="CU394" s="15"/>
    </row>
    <row r="395" spans="17:99" x14ac:dyDescent="0.25">
      <c r="Q395" s="15"/>
      <c r="AC395" s="15"/>
      <c r="AS395" s="15"/>
      <c r="BE395" s="15"/>
      <c r="CM395" s="15"/>
      <c r="CQ395" s="15"/>
      <c r="CU395" s="15"/>
    </row>
    <row r="396" spans="17:99" x14ac:dyDescent="0.25">
      <c r="Q396" s="15"/>
      <c r="AC396" s="15"/>
      <c r="AS396" s="15"/>
      <c r="BE396" s="15"/>
      <c r="CM396" s="15"/>
      <c r="CQ396" s="15"/>
      <c r="CU396" s="15"/>
    </row>
    <row r="397" spans="17:99" x14ac:dyDescent="0.25">
      <c r="Q397" s="15"/>
      <c r="AC397" s="15"/>
      <c r="AS397" s="15"/>
      <c r="BE397" s="15"/>
      <c r="CM397" s="15"/>
      <c r="CQ397" s="15"/>
      <c r="CU397" s="15"/>
    </row>
    <row r="398" spans="17:99" x14ac:dyDescent="0.25">
      <c r="Q398" s="15"/>
      <c r="AC398" s="15"/>
      <c r="AS398" s="15"/>
      <c r="BE398" s="15"/>
      <c r="CM398" s="15"/>
      <c r="CQ398" s="15"/>
      <c r="CU398" s="15"/>
    </row>
    <row r="399" spans="17:99" x14ac:dyDescent="0.25">
      <c r="Q399" s="15"/>
      <c r="AC399" s="15"/>
      <c r="AS399" s="15"/>
      <c r="BE399" s="15"/>
      <c r="CM399" s="15"/>
      <c r="CQ399" s="15"/>
      <c r="CU399" s="15"/>
    </row>
    <row r="400" spans="17:99" x14ac:dyDescent="0.25">
      <c r="Q400" s="15"/>
      <c r="AC400" s="15"/>
      <c r="AS400" s="15"/>
      <c r="BE400" s="15"/>
      <c r="CM400" s="15"/>
      <c r="CQ400" s="15"/>
      <c r="CU400" s="15"/>
    </row>
    <row r="401" spans="17:99" x14ac:dyDescent="0.25">
      <c r="Q401" s="15"/>
      <c r="AC401" s="15"/>
      <c r="AS401" s="15"/>
      <c r="BE401" s="15"/>
      <c r="CM401" s="15"/>
      <c r="CQ401" s="15"/>
      <c r="CU401" s="15"/>
    </row>
    <row r="402" spans="17:99" x14ac:dyDescent="0.25">
      <c r="Q402" s="15"/>
      <c r="AC402" s="15"/>
      <c r="AS402" s="15"/>
      <c r="BE402" s="15"/>
      <c r="CM402" s="15"/>
      <c r="CQ402" s="15"/>
      <c r="CU402" s="15"/>
    </row>
    <row r="403" spans="17:99" x14ac:dyDescent="0.25">
      <c r="Q403" s="15"/>
      <c r="AC403" s="15"/>
      <c r="AS403" s="15"/>
      <c r="BE403" s="15"/>
      <c r="CM403" s="15"/>
      <c r="CQ403" s="15"/>
      <c r="CU403" s="15"/>
    </row>
    <row r="404" spans="17:99" x14ac:dyDescent="0.25">
      <c r="Q404" s="15"/>
      <c r="AC404" s="15"/>
      <c r="AS404" s="15"/>
      <c r="BE404" s="15"/>
      <c r="CM404" s="15"/>
      <c r="CQ404" s="15"/>
      <c r="CU404" s="15"/>
    </row>
    <row r="405" spans="17:99" x14ac:dyDescent="0.25">
      <c r="Q405" s="15"/>
      <c r="AC405" s="15"/>
      <c r="AS405" s="15"/>
      <c r="BE405" s="15"/>
      <c r="CM405" s="15"/>
      <c r="CQ405" s="15"/>
      <c r="CU405" s="15"/>
    </row>
    <row r="406" spans="17:99" x14ac:dyDescent="0.25">
      <c r="Q406" s="15"/>
      <c r="AC406" s="15"/>
      <c r="AS406" s="15"/>
      <c r="BE406" s="15"/>
      <c r="CM406" s="15"/>
      <c r="CQ406" s="15"/>
      <c r="CU406" s="15"/>
    </row>
    <row r="407" spans="17:99" x14ac:dyDescent="0.25">
      <c r="Q407" s="15"/>
      <c r="AC407" s="15"/>
      <c r="AS407" s="15"/>
      <c r="BE407" s="15"/>
      <c r="CM407" s="15"/>
      <c r="CQ407" s="15"/>
      <c r="CU407" s="15"/>
    </row>
    <row r="408" spans="17:99" x14ac:dyDescent="0.25">
      <c r="Q408" s="15"/>
      <c r="AC408" s="15"/>
      <c r="AS408" s="15"/>
      <c r="BE408" s="15"/>
      <c r="CM408" s="15"/>
      <c r="CQ408" s="15"/>
      <c r="CU408" s="15"/>
    </row>
    <row r="409" spans="17:99" x14ac:dyDescent="0.25">
      <c r="Q409" s="15"/>
      <c r="AC409" s="15"/>
      <c r="AS409" s="15"/>
      <c r="BE409" s="15"/>
      <c r="CM409" s="15"/>
      <c r="CQ409" s="15"/>
      <c r="CU409" s="15"/>
    </row>
    <row r="410" spans="17:99" x14ac:dyDescent="0.25">
      <c r="Q410" s="15"/>
      <c r="AC410" s="15"/>
      <c r="AS410" s="15"/>
      <c r="BE410" s="15"/>
      <c r="CM410" s="15"/>
      <c r="CQ410" s="15"/>
      <c r="CU410" s="15"/>
    </row>
    <row r="411" spans="17:99" x14ac:dyDescent="0.25">
      <c r="Q411" s="15"/>
      <c r="AC411" s="15"/>
      <c r="AS411" s="15"/>
      <c r="BE411" s="15"/>
      <c r="CM411" s="15"/>
      <c r="CQ411" s="15"/>
      <c r="CU411" s="15"/>
    </row>
    <row r="412" spans="17:99" x14ac:dyDescent="0.25">
      <c r="Q412" s="15"/>
      <c r="AC412" s="15"/>
      <c r="AS412" s="15"/>
      <c r="BE412" s="15"/>
      <c r="CM412" s="15"/>
      <c r="CQ412" s="15"/>
      <c r="CU412" s="15"/>
    </row>
    <row r="413" spans="17:99" x14ac:dyDescent="0.25">
      <c r="Q413" s="15"/>
      <c r="AC413" s="15"/>
      <c r="AS413" s="15"/>
      <c r="BE413" s="15"/>
      <c r="CM413" s="15"/>
      <c r="CQ413" s="15"/>
      <c r="CU413" s="15"/>
    </row>
    <row r="414" spans="17:99" x14ac:dyDescent="0.25">
      <c r="Q414" s="15"/>
      <c r="AC414" s="15"/>
      <c r="AS414" s="15"/>
      <c r="BE414" s="15"/>
      <c r="CM414" s="15"/>
      <c r="CQ414" s="15"/>
      <c r="CU414" s="15"/>
    </row>
    <row r="415" spans="17:99" x14ac:dyDescent="0.25">
      <c r="Q415" s="15"/>
      <c r="AC415" s="15"/>
      <c r="AS415" s="15"/>
      <c r="BE415" s="15"/>
      <c r="CM415" s="15"/>
      <c r="CQ415" s="15"/>
      <c r="CU415" s="15"/>
    </row>
    <row r="416" spans="17:99" x14ac:dyDescent="0.25">
      <c r="Q416" s="15"/>
      <c r="AC416" s="15"/>
      <c r="AS416" s="15"/>
      <c r="BE416" s="15"/>
      <c r="CM416" s="15"/>
      <c r="CQ416" s="15"/>
      <c r="CU416" s="15"/>
    </row>
    <row r="417" spans="17:99" x14ac:dyDescent="0.25">
      <c r="Q417" s="15"/>
      <c r="AC417" s="15"/>
      <c r="AS417" s="15"/>
      <c r="BE417" s="15"/>
      <c r="CM417" s="15"/>
      <c r="CQ417" s="15"/>
      <c r="CU417" s="15"/>
    </row>
    <row r="418" spans="17:99" x14ac:dyDescent="0.25">
      <c r="Q418" s="15"/>
      <c r="AC418" s="15"/>
      <c r="AS418" s="15"/>
      <c r="BE418" s="15"/>
      <c r="CM418" s="15"/>
      <c r="CQ418" s="15"/>
      <c r="CU418" s="15"/>
    </row>
    <row r="419" spans="17:99" x14ac:dyDescent="0.25">
      <c r="Q419" s="15"/>
      <c r="AC419" s="15"/>
      <c r="AS419" s="15"/>
      <c r="BE419" s="15"/>
      <c r="CM419" s="15"/>
      <c r="CQ419" s="15"/>
      <c r="CU419" s="15"/>
    </row>
    <row r="420" spans="17:99" x14ac:dyDescent="0.25">
      <c r="Q420" s="15"/>
      <c r="AC420" s="15"/>
      <c r="AS420" s="15"/>
      <c r="BE420" s="15"/>
      <c r="CM420" s="15"/>
      <c r="CQ420" s="15"/>
      <c r="CU420" s="15"/>
    </row>
    <row r="421" spans="17:99" x14ac:dyDescent="0.25">
      <c r="Q421" s="15"/>
      <c r="AC421" s="15"/>
      <c r="AS421" s="15"/>
      <c r="BE421" s="15"/>
      <c r="CM421" s="15"/>
      <c r="CQ421" s="15"/>
      <c r="CU421" s="15"/>
    </row>
    <row r="422" spans="17:99" x14ac:dyDescent="0.25">
      <c r="Q422" s="15"/>
      <c r="AC422" s="15"/>
      <c r="AS422" s="15"/>
      <c r="BE422" s="15"/>
      <c r="CM422" s="15"/>
      <c r="CQ422" s="15"/>
      <c r="CU422" s="15"/>
    </row>
    <row r="423" spans="17:99" x14ac:dyDescent="0.25">
      <c r="Q423" s="15"/>
      <c r="AC423" s="15"/>
      <c r="AS423" s="15"/>
      <c r="BE423" s="15"/>
      <c r="CM423" s="15"/>
      <c r="CQ423" s="15"/>
      <c r="CU423" s="15"/>
    </row>
    <row r="424" spans="17:99" x14ac:dyDescent="0.25">
      <c r="Q424" s="15"/>
      <c r="AC424" s="15"/>
      <c r="AS424" s="15"/>
      <c r="BE424" s="15"/>
      <c r="CM424" s="15"/>
      <c r="CQ424" s="15"/>
      <c r="CU424" s="15"/>
    </row>
    <row r="425" spans="17:99" x14ac:dyDescent="0.25">
      <c r="Q425" s="15"/>
      <c r="AC425" s="15"/>
      <c r="AS425" s="15"/>
      <c r="BE425" s="15"/>
      <c r="CM425" s="15"/>
      <c r="CQ425" s="15"/>
      <c r="CU425" s="15"/>
    </row>
    <row r="426" spans="17:99" x14ac:dyDescent="0.25">
      <c r="Q426" s="15"/>
      <c r="AC426" s="15"/>
      <c r="AS426" s="15"/>
      <c r="BE426" s="15"/>
      <c r="CM426" s="15"/>
      <c r="CQ426" s="15"/>
      <c r="CU426" s="15"/>
    </row>
    <row r="427" spans="17:99" x14ac:dyDescent="0.25">
      <c r="Q427" s="15"/>
      <c r="AC427" s="15"/>
      <c r="AS427" s="15"/>
      <c r="BE427" s="15"/>
      <c r="CM427" s="15"/>
      <c r="CQ427" s="15"/>
      <c r="CU427" s="15"/>
    </row>
    <row r="428" spans="17:99" x14ac:dyDescent="0.25">
      <c r="Q428" s="15"/>
      <c r="AC428" s="15"/>
      <c r="AS428" s="15"/>
      <c r="BE428" s="15"/>
      <c r="CM428" s="15"/>
      <c r="CQ428" s="15"/>
      <c r="CU428" s="15"/>
    </row>
    <row r="429" spans="17:99" x14ac:dyDescent="0.25">
      <c r="Q429" s="15"/>
      <c r="AC429" s="15"/>
      <c r="AS429" s="15"/>
      <c r="BE429" s="15"/>
      <c r="CM429" s="15"/>
      <c r="CQ429" s="15"/>
      <c r="CU429" s="15"/>
    </row>
    <row r="430" spans="17:99" x14ac:dyDescent="0.25">
      <c r="Q430" s="15"/>
      <c r="AC430" s="15"/>
      <c r="AS430" s="15"/>
      <c r="BE430" s="15"/>
      <c r="CM430" s="15"/>
      <c r="CQ430" s="15"/>
      <c r="CU430" s="15"/>
    </row>
    <row r="431" spans="17:99" x14ac:dyDescent="0.25">
      <c r="Q431" s="15"/>
      <c r="AC431" s="15"/>
      <c r="AS431" s="15"/>
      <c r="BE431" s="15"/>
      <c r="CM431" s="15"/>
      <c r="CQ431" s="15"/>
      <c r="CU431" s="15"/>
    </row>
    <row r="432" spans="17:99" x14ac:dyDescent="0.25">
      <c r="Q432" s="15"/>
      <c r="AC432" s="15"/>
      <c r="AS432" s="15"/>
      <c r="BE432" s="15"/>
      <c r="CM432" s="15"/>
      <c r="CQ432" s="15"/>
      <c r="CU432" s="15"/>
    </row>
    <row r="433" spans="17:99" x14ac:dyDescent="0.25">
      <c r="Q433" s="15"/>
      <c r="AC433" s="15"/>
      <c r="AS433" s="15"/>
      <c r="BE433" s="15"/>
      <c r="CM433" s="15"/>
      <c r="CQ433" s="15"/>
      <c r="CU433" s="15"/>
    </row>
    <row r="434" spans="17:99" x14ac:dyDescent="0.25">
      <c r="Q434" s="15"/>
      <c r="AC434" s="15"/>
      <c r="AS434" s="15"/>
      <c r="BE434" s="15"/>
      <c r="CM434" s="15"/>
      <c r="CQ434" s="15"/>
      <c r="CU434" s="15"/>
    </row>
    <row r="435" spans="17:99" x14ac:dyDescent="0.25">
      <c r="Q435" s="15"/>
      <c r="AC435" s="15"/>
      <c r="AS435" s="15"/>
      <c r="BE435" s="15"/>
      <c r="CM435" s="15"/>
      <c r="CQ435" s="15"/>
      <c r="CU435" s="15"/>
    </row>
    <row r="436" spans="17:99" x14ac:dyDescent="0.25">
      <c r="Q436" s="15"/>
      <c r="AC436" s="15"/>
      <c r="AS436" s="15"/>
      <c r="BE436" s="15"/>
      <c r="CM436" s="15"/>
      <c r="CQ436" s="15"/>
      <c r="CU436" s="15"/>
    </row>
    <row r="437" spans="17:99" x14ac:dyDescent="0.25">
      <c r="Q437" s="15"/>
      <c r="AC437" s="15"/>
      <c r="AS437" s="15"/>
      <c r="BE437" s="15"/>
      <c r="CM437" s="15"/>
      <c r="CQ437" s="15"/>
      <c r="CU437" s="15"/>
    </row>
    <row r="438" spans="17:99" x14ac:dyDescent="0.25">
      <c r="Q438" s="15"/>
      <c r="AC438" s="15"/>
      <c r="AS438" s="15"/>
      <c r="BE438" s="15"/>
      <c r="CM438" s="15"/>
      <c r="CQ438" s="15"/>
      <c r="CU438" s="15"/>
    </row>
    <row r="439" spans="17:99" x14ac:dyDescent="0.25">
      <c r="Q439" s="15"/>
      <c r="AC439" s="15"/>
      <c r="AS439" s="15"/>
      <c r="BE439" s="15"/>
      <c r="CM439" s="15"/>
      <c r="CQ439" s="15"/>
      <c r="CU439" s="15"/>
    </row>
    <row r="440" spans="17:99" x14ac:dyDescent="0.25">
      <c r="Q440" s="15"/>
      <c r="AC440" s="15"/>
      <c r="AS440" s="15"/>
      <c r="BE440" s="15"/>
      <c r="CM440" s="15"/>
      <c r="CQ440" s="15"/>
      <c r="CU440" s="15"/>
    </row>
    <row r="441" spans="17:99" x14ac:dyDescent="0.25">
      <c r="Q441" s="15"/>
      <c r="AC441" s="15"/>
      <c r="AS441" s="15"/>
      <c r="BE441" s="15"/>
      <c r="CM441" s="15"/>
      <c r="CQ441" s="15"/>
      <c r="CU441" s="15"/>
    </row>
    <row r="442" spans="17:99" x14ac:dyDescent="0.25">
      <c r="Q442" s="15"/>
      <c r="AC442" s="15"/>
      <c r="AS442" s="15"/>
      <c r="BE442" s="15"/>
      <c r="CM442" s="15"/>
      <c r="CQ442" s="15"/>
      <c r="CU442" s="15"/>
    </row>
    <row r="443" spans="17:99" x14ac:dyDescent="0.25">
      <c r="Q443" s="15"/>
      <c r="AC443" s="15"/>
      <c r="AS443" s="15"/>
      <c r="BE443" s="15"/>
      <c r="CM443" s="15"/>
      <c r="CQ443" s="15"/>
      <c r="CU443" s="15"/>
    </row>
    <row r="444" spans="17:99" x14ac:dyDescent="0.25">
      <c r="Q444" s="15"/>
      <c r="AC444" s="15"/>
      <c r="AS444" s="15"/>
      <c r="BE444" s="15"/>
      <c r="CM444" s="15"/>
      <c r="CQ444" s="15"/>
      <c r="CU444" s="15"/>
    </row>
    <row r="445" spans="17:99" x14ac:dyDescent="0.25">
      <c r="Q445" s="15"/>
      <c r="AC445" s="15"/>
      <c r="AS445" s="15"/>
      <c r="BE445" s="15"/>
      <c r="CM445" s="15"/>
      <c r="CQ445" s="15"/>
      <c r="CU445" s="15"/>
    </row>
    <row r="446" spans="17:99" x14ac:dyDescent="0.25">
      <c r="Q446" s="15"/>
      <c r="AC446" s="15"/>
      <c r="AS446" s="15"/>
      <c r="BE446" s="15"/>
      <c r="CM446" s="15"/>
      <c r="CQ446" s="15"/>
      <c r="CU446" s="15"/>
    </row>
    <row r="447" spans="17:99" x14ac:dyDescent="0.25">
      <c r="Q447" s="15"/>
      <c r="AC447" s="15"/>
      <c r="AS447" s="15"/>
      <c r="BE447" s="15"/>
      <c r="CM447" s="15"/>
      <c r="CQ447" s="15"/>
      <c r="CU447" s="15"/>
    </row>
    <row r="448" spans="17:99" x14ac:dyDescent="0.25">
      <c r="Q448" s="15"/>
      <c r="AC448" s="15"/>
      <c r="AS448" s="15"/>
      <c r="BE448" s="15"/>
      <c r="CM448" s="15"/>
      <c r="CQ448" s="15"/>
      <c r="CU448" s="15"/>
    </row>
    <row r="449" spans="17:99" x14ac:dyDescent="0.25">
      <c r="Q449" s="15"/>
      <c r="AC449" s="15"/>
      <c r="AS449" s="15"/>
      <c r="BE449" s="15"/>
      <c r="CM449" s="15"/>
      <c r="CQ449" s="15"/>
      <c r="CU449" s="15"/>
    </row>
    <row r="450" spans="17:99" x14ac:dyDescent="0.25">
      <c r="Q450" s="15"/>
      <c r="AC450" s="15"/>
      <c r="AS450" s="15"/>
      <c r="BE450" s="15"/>
      <c r="CM450" s="15"/>
      <c r="CQ450" s="15"/>
      <c r="CU450" s="15"/>
    </row>
    <row r="451" spans="17:99" x14ac:dyDescent="0.25">
      <c r="Q451" s="15"/>
      <c r="AC451" s="15"/>
      <c r="AS451" s="15"/>
      <c r="BE451" s="15"/>
      <c r="CM451" s="15"/>
      <c r="CQ451" s="15"/>
      <c r="CU451" s="15"/>
    </row>
    <row r="452" spans="17:99" x14ac:dyDescent="0.25">
      <c r="Q452" s="15"/>
      <c r="AC452" s="15"/>
      <c r="AS452" s="15"/>
      <c r="BE452" s="15"/>
      <c r="CM452" s="15"/>
      <c r="CQ452" s="15"/>
      <c r="CU452" s="15"/>
    </row>
    <row r="453" spans="17:99" x14ac:dyDescent="0.25">
      <c r="Q453" s="15"/>
      <c r="AC453" s="15"/>
      <c r="AS453" s="15"/>
      <c r="BE453" s="15"/>
      <c r="CM453" s="15"/>
      <c r="CQ453" s="15"/>
      <c r="CU453" s="15"/>
    </row>
    <row r="454" spans="17:99" x14ac:dyDescent="0.25">
      <c r="Q454" s="15"/>
      <c r="AC454" s="15"/>
      <c r="AS454" s="15"/>
      <c r="BE454" s="15"/>
      <c r="CM454" s="15"/>
      <c r="CQ454" s="15"/>
      <c r="CU454" s="15"/>
    </row>
    <row r="606" spans="15:99" x14ac:dyDescent="0.25">
      <c r="O606" s="1"/>
      <c r="P606" s="1"/>
      <c r="Q606" s="1"/>
      <c r="AA606" s="1"/>
      <c r="AB606" s="1"/>
      <c r="AC606" s="1"/>
      <c r="AQ606" s="1"/>
      <c r="AR606" s="1"/>
      <c r="AS606" s="1"/>
      <c r="BC606" s="1"/>
      <c r="BD606" s="1"/>
      <c r="BE606" s="1"/>
      <c r="CK606" s="1"/>
      <c r="CL606" s="1"/>
      <c r="CM606" s="1"/>
      <c r="CO606" s="1"/>
      <c r="CP606" s="1"/>
      <c r="CQ606" s="1"/>
      <c r="CS606" s="1"/>
      <c r="CT606" s="1"/>
      <c r="CU606" s="1"/>
    </row>
    <row r="607" spans="15:99" x14ac:dyDescent="0.25">
      <c r="O607" s="1"/>
      <c r="P607" s="1"/>
      <c r="Q607" s="1"/>
      <c r="AA607" s="1"/>
      <c r="AB607" s="1"/>
      <c r="AC607" s="1"/>
      <c r="AQ607" s="1"/>
      <c r="AR607" s="1"/>
      <c r="AS607" s="1"/>
      <c r="BC607" s="1"/>
      <c r="BD607" s="1"/>
      <c r="BE607" s="1"/>
      <c r="CK607" s="1"/>
      <c r="CL607" s="1"/>
      <c r="CM607" s="1"/>
      <c r="CO607" s="1"/>
      <c r="CP607" s="1"/>
      <c r="CQ607" s="1"/>
      <c r="CS607" s="1"/>
      <c r="CT607" s="1"/>
      <c r="CU607" s="1"/>
    </row>
    <row r="608" spans="15:99" x14ac:dyDescent="0.25">
      <c r="O608" s="1"/>
      <c r="P608" s="1"/>
      <c r="Q608" s="1"/>
      <c r="AA608" s="1"/>
      <c r="AB608" s="1"/>
      <c r="AC608" s="1"/>
      <c r="AQ608" s="1"/>
      <c r="AR608" s="1"/>
      <c r="AS608" s="1"/>
      <c r="BC608" s="1"/>
      <c r="BD608" s="1"/>
      <c r="BE608" s="1"/>
      <c r="CK608" s="1"/>
      <c r="CL608" s="1"/>
      <c r="CM608" s="1"/>
      <c r="CO608" s="1"/>
      <c r="CP608" s="1"/>
      <c r="CQ608" s="1"/>
      <c r="CS608" s="1"/>
      <c r="CT608" s="1"/>
      <c r="CU608" s="1"/>
    </row>
    <row r="609" spans="15:99" x14ac:dyDescent="0.25">
      <c r="O609" s="1"/>
      <c r="P609" s="1"/>
      <c r="Q609" s="1"/>
      <c r="AA609" s="1"/>
      <c r="AB609" s="1"/>
      <c r="AC609" s="1"/>
      <c r="AQ609" s="1"/>
      <c r="AR609" s="1"/>
      <c r="AS609" s="1"/>
      <c r="BC609" s="1"/>
      <c r="BD609" s="1"/>
      <c r="BE609" s="1"/>
      <c r="CK609" s="1"/>
      <c r="CL609" s="1"/>
      <c r="CM609" s="1"/>
      <c r="CO609" s="1"/>
      <c r="CP609" s="1"/>
      <c r="CQ609" s="1"/>
      <c r="CS609" s="1"/>
      <c r="CT609" s="1"/>
      <c r="CU609" s="1"/>
    </row>
    <row r="610" spans="15:99" x14ac:dyDescent="0.25">
      <c r="O610" s="1"/>
      <c r="P610" s="1"/>
      <c r="Q610" s="1"/>
      <c r="AA610" s="1"/>
      <c r="AB610" s="1"/>
      <c r="AC610" s="1"/>
      <c r="AQ610" s="1"/>
      <c r="AR610" s="1"/>
      <c r="AS610" s="1"/>
      <c r="BC610" s="1"/>
      <c r="BD610" s="1"/>
      <c r="BE610" s="1"/>
      <c r="CK610" s="1"/>
      <c r="CL610" s="1"/>
      <c r="CM610" s="1"/>
      <c r="CO610" s="1"/>
      <c r="CP610" s="1"/>
      <c r="CQ610" s="1"/>
      <c r="CS610" s="1"/>
      <c r="CT610" s="1"/>
      <c r="CU610" s="1"/>
    </row>
    <row r="611" spans="15:99" x14ac:dyDescent="0.25">
      <c r="O611" s="1"/>
      <c r="P611" s="1"/>
      <c r="Q611" s="1"/>
      <c r="AA611" s="1"/>
      <c r="AB611" s="1"/>
      <c r="AC611" s="1"/>
      <c r="AQ611" s="1"/>
      <c r="AR611" s="1"/>
      <c r="AS611" s="1"/>
      <c r="BC611" s="1"/>
      <c r="BD611" s="1"/>
      <c r="BE611" s="1"/>
      <c r="CK611" s="1"/>
      <c r="CL611" s="1"/>
      <c r="CM611" s="1"/>
      <c r="CO611" s="1"/>
      <c r="CP611" s="1"/>
      <c r="CQ611" s="1"/>
      <c r="CS611" s="1"/>
      <c r="CT611" s="1"/>
      <c r="CU611" s="1"/>
    </row>
    <row r="612" spans="15:99" x14ac:dyDescent="0.25">
      <c r="O612" s="1"/>
      <c r="P612" s="1"/>
      <c r="Q612" s="1"/>
      <c r="AA612" s="1"/>
      <c r="AB612" s="1"/>
      <c r="AC612" s="1"/>
      <c r="AQ612" s="1"/>
      <c r="AR612" s="1"/>
      <c r="AS612" s="1"/>
      <c r="BC612" s="1"/>
      <c r="BD612" s="1"/>
      <c r="BE612" s="1"/>
      <c r="CK612" s="1"/>
      <c r="CL612" s="1"/>
      <c r="CM612" s="1"/>
      <c r="CO612" s="1"/>
      <c r="CP612" s="1"/>
      <c r="CQ612" s="1"/>
      <c r="CS612" s="1"/>
      <c r="CT612" s="1"/>
      <c r="CU612" s="1"/>
    </row>
    <row r="613" spans="15:99" x14ac:dyDescent="0.25">
      <c r="O613" s="1"/>
      <c r="P613" s="1"/>
      <c r="Q613" s="1"/>
      <c r="AA613" s="1"/>
      <c r="AB613" s="1"/>
      <c r="AC613" s="1"/>
      <c r="AQ613" s="1"/>
      <c r="AR613" s="1"/>
      <c r="AS613" s="1"/>
      <c r="BC613" s="1"/>
      <c r="BD613" s="1"/>
      <c r="BE613" s="1"/>
      <c r="CK613" s="1"/>
      <c r="CL613" s="1"/>
      <c r="CM613" s="1"/>
      <c r="CO613" s="1"/>
      <c r="CP613" s="1"/>
      <c r="CQ613" s="1"/>
      <c r="CS613" s="1"/>
      <c r="CT613" s="1"/>
      <c r="CU613" s="1"/>
    </row>
    <row r="614" spans="15:99" x14ac:dyDescent="0.25">
      <c r="O614" s="1"/>
      <c r="P614" s="1"/>
      <c r="Q614" s="1"/>
      <c r="AA614" s="1"/>
      <c r="AB614" s="1"/>
      <c r="AC614" s="1"/>
      <c r="AQ614" s="1"/>
      <c r="AR614" s="1"/>
      <c r="AS614" s="1"/>
      <c r="BC614" s="1"/>
      <c r="BD614" s="1"/>
      <c r="BE614" s="1"/>
      <c r="CK614" s="1"/>
      <c r="CL614" s="1"/>
      <c r="CM614" s="1"/>
      <c r="CO614" s="1"/>
      <c r="CP614" s="1"/>
      <c r="CQ614" s="1"/>
      <c r="CS614" s="1"/>
      <c r="CT614" s="1"/>
      <c r="CU614" s="1"/>
    </row>
    <row r="615" spans="15:99" x14ac:dyDescent="0.25">
      <c r="O615" s="1"/>
      <c r="P615" s="1"/>
      <c r="Q615" s="1"/>
      <c r="AA615" s="1"/>
      <c r="AB615" s="1"/>
      <c r="AC615" s="1"/>
      <c r="AQ615" s="1"/>
      <c r="AR615" s="1"/>
      <c r="AS615" s="1"/>
      <c r="BC615" s="1"/>
      <c r="BD615" s="1"/>
      <c r="BE615" s="1"/>
      <c r="CK615" s="1"/>
      <c r="CL615" s="1"/>
      <c r="CM615" s="1"/>
      <c r="CO615" s="1"/>
      <c r="CP615" s="1"/>
      <c r="CQ615" s="1"/>
      <c r="CS615" s="1"/>
      <c r="CT615" s="1"/>
      <c r="CU615" s="1"/>
    </row>
    <row r="616" spans="15:99" x14ac:dyDescent="0.25">
      <c r="O616" s="1"/>
      <c r="P616" s="1"/>
      <c r="Q616" s="1"/>
      <c r="AA616" s="1"/>
      <c r="AB616" s="1"/>
      <c r="AC616" s="1"/>
      <c r="AQ616" s="1"/>
      <c r="AR616" s="1"/>
      <c r="AS616" s="1"/>
      <c r="BC616" s="1"/>
      <c r="BD616" s="1"/>
      <c r="BE616" s="1"/>
      <c r="CK616" s="1"/>
      <c r="CL616" s="1"/>
      <c r="CM616" s="1"/>
      <c r="CO616" s="1"/>
      <c r="CP616" s="1"/>
      <c r="CQ616" s="1"/>
      <c r="CS616" s="1"/>
      <c r="CT616" s="1"/>
      <c r="CU616" s="1"/>
    </row>
    <row r="617" spans="15:99" x14ac:dyDescent="0.25">
      <c r="O617" s="1"/>
      <c r="P617" s="1"/>
      <c r="Q617" s="1"/>
      <c r="AA617" s="1"/>
      <c r="AB617" s="1"/>
      <c r="AC617" s="1"/>
      <c r="AQ617" s="1"/>
      <c r="AR617" s="1"/>
      <c r="AS617" s="1"/>
      <c r="BC617" s="1"/>
      <c r="BD617" s="1"/>
      <c r="BE617" s="1"/>
      <c r="CK617" s="1"/>
      <c r="CL617" s="1"/>
      <c r="CM617" s="1"/>
      <c r="CO617" s="1"/>
      <c r="CP617" s="1"/>
      <c r="CQ617" s="1"/>
      <c r="CS617" s="1"/>
      <c r="CT617" s="1"/>
      <c r="CU617" s="1"/>
    </row>
    <row r="618" spans="15:99" x14ac:dyDescent="0.25">
      <c r="O618" s="1"/>
      <c r="P618" s="1"/>
      <c r="Q618" s="1"/>
      <c r="AA618" s="1"/>
      <c r="AB618" s="1"/>
      <c r="AC618" s="1"/>
      <c r="AQ618" s="1"/>
      <c r="AR618" s="1"/>
      <c r="AS618" s="1"/>
      <c r="BC618" s="1"/>
      <c r="BD618" s="1"/>
      <c r="BE618" s="1"/>
      <c r="CK618" s="1"/>
      <c r="CL618" s="1"/>
      <c r="CM618" s="1"/>
      <c r="CO618" s="1"/>
      <c r="CP618" s="1"/>
      <c r="CQ618" s="1"/>
      <c r="CS618" s="1"/>
      <c r="CT618" s="1"/>
      <c r="CU618" s="1"/>
    </row>
    <row r="619" spans="15:99" x14ac:dyDescent="0.25">
      <c r="O619" s="1"/>
      <c r="P619" s="1"/>
      <c r="Q619" s="1"/>
      <c r="AA619" s="1"/>
      <c r="AB619" s="1"/>
      <c r="AC619" s="1"/>
      <c r="AQ619" s="1"/>
      <c r="AR619" s="1"/>
      <c r="AS619" s="1"/>
      <c r="BC619" s="1"/>
      <c r="BD619" s="1"/>
      <c r="BE619" s="1"/>
      <c r="CK619" s="1"/>
      <c r="CL619" s="1"/>
      <c r="CM619" s="1"/>
      <c r="CO619" s="1"/>
      <c r="CP619" s="1"/>
      <c r="CQ619" s="1"/>
      <c r="CS619" s="1"/>
      <c r="CT619" s="1"/>
      <c r="CU619" s="1"/>
    </row>
    <row r="620" spans="15:99" x14ac:dyDescent="0.25">
      <c r="O620" s="1"/>
      <c r="P620" s="1"/>
      <c r="Q620" s="1"/>
      <c r="AA620" s="1"/>
      <c r="AB620" s="1"/>
      <c r="AC620" s="1"/>
      <c r="AQ620" s="1"/>
      <c r="AR620" s="1"/>
      <c r="AS620" s="1"/>
      <c r="BC620" s="1"/>
      <c r="BD620" s="1"/>
      <c r="BE620" s="1"/>
      <c r="CK620" s="1"/>
      <c r="CL620" s="1"/>
      <c r="CM620" s="1"/>
      <c r="CO620" s="1"/>
      <c r="CP620" s="1"/>
      <c r="CQ620" s="1"/>
      <c r="CS620" s="1"/>
      <c r="CT620" s="1"/>
      <c r="CU620" s="1"/>
    </row>
    <row r="621" spans="15:99" x14ac:dyDescent="0.25">
      <c r="O621" s="1"/>
      <c r="P621" s="1"/>
      <c r="Q621" s="1"/>
      <c r="AA621" s="1"/>
      <c r="AB621" s="1"/>
      <c r="AC621" s="1"/>
      <c r="AQ621" s="1"/>
      <c r="AR621" s="1"/>
      <c r="AS621" s="1"/>
      <c r="BC621" s="1"/>
      <c r="BD621" s="1"/>
      <c r="BE621" s="1"/>
      <c r="CK621" s="1"/>
      <c r="CL621" s="1"/>
      <c r="CM621" s="1"/>
      <c r="CO621" s="1"/>
      <c r="CP621" s="1"/>
      <c r="CQ621" s="1"/>
      <c r="CS621" s="1"/>
      <c r="CT621" s="1"/>
      <c r="CU621" s="1"/>
    </row>
    <row r="622" spans="15:99" x14ac:dyDescent="0.25">
      <c r="O622" s="1"/>
      <c r="P622" s="1"/>
      <c r="Q622" s="1"/>
      <c r="AA622" s="1"/>
      <c r="AB622" s="1"/>
      <c r="AC622" s="1"/>
      <c r="AQ622" s="1"/>
      <c r="AR622" s="1"/>
      <c r="AS622" s="1"/>
      <c r="BC622" s="1"/>
      <c r="BD622" s="1"/>
      <c r="BE622" s="1"/>
      <c r="CK622" s="1"/>
      <c r="CL622" s="1"/>
      <c r="CM622" s="1"/>
      <c r="CO622" s="1"/>
      <c r="CP622" s="1"/>
      <c r="CQ622" s="1"/>
      <c r="CS622" s="1"/>
      <c r="CT622" s="1"/>
      <c r="CU622" s="1"/>
    </row>
    <row r="623" spans="15:99" x14ac:dyDescent="0.25">
      <c r="O623" s="1"/>
      <c r="P623" s="1"/>
      <c r="Q623" s="1"/>
      <c r="AA623" s="1"/>
      <c r="AB623" s="1"/>
      <c r="AC623" s="1"/>
      <c r="AQ623" s="1"/>
      <c r="AR623" s="1"/>
      <c r="AS623" s="1"/>
      <c r="BC623" s="1"/>
      <c r="BD623" s="1"/>
      <c r="BE623" s="1"/>
      <c r="CK623" s="1"/>
      <c r="CL623" s="1"/>
      <c r="CM623" s="1"/>
      <c r="CO623" s="1"/>
      <c r="CP623" s="1"/>
      <c r="CQ623" s="1"/>
      <c r="CS623" s="1"/>
      <c r="CT623" s="1"/>
      <c r="CU623" s="1"/>
    </row>
    <row r="624" spans="15:99" x14ac:dyDescent="0.25">
      <c r="O624" s="1"/>
      <c r="P624" s="1"/>
      <c r="Q624" s="1"/>
      <c r="AA624" s="1"/>
      <c r="AB624" s="1"/>
      <c r="AC624" s="1"/>
      <c r="AQ624" s="1"/>
      <c r="AR624" s="1"/>
      <c r="AS624" s="1"/>
      <c r="BC624" s="1"/>
      <c r="BD624" s="1"/>
      <c r="BE624" s="1"/>
      <c r="CK624" s="1"/>
      <c r="CL624" s="1"/>
      <c r="CM624" s="1"/>
      <c r="CO624" s="1"/>
      <c r="CP624" s="1"/>
      <c r="CQ624" s="1"/>
      <c r="CS624" s="1"/>
      <c r="CT624" s="1"/>
      <c r="CU624" s="1"/>
    </row>
    <row r="625" spans="15:99" x14ac:dyDescent="0.25">
      <c r="O625" s="1"/>
      <c r="P625" s="1"/>
      <c r="Q625" s="1"/>
      <c r="AA625" s="1"/>
      <c r="AB625" s="1"/>
      <c r="AC625" s="1"/>
      <c r="AQ625" s="1"/>
      <c r="AR625" s="1"/>
      <c r="AS625" s="1"/>
      <c r="BC625" s="1"/>
      <c r="BD625" s="1"/>
      <c r="BE625" s="1"/>
      <c r="CK625" s="1"/>
      <c r="CL625" s="1"/>
      <c r="CM625" s="1"/>
      <c r="CO625" s="1"/>
      <c r="CP625" s="1"/>
      <c r="CQ625" s="1"/>
      <c r="CS625" s="1"/>
      <c r="CT625" s="1"/>
      <c r="CU625" s="1"/>
    </row>
    <row r="626" spans="15:99" x14ac:dyDescent="0.25">
      <c r="O626" s="1"/>
      <c r="P626" s="1"/>
      <c r="Q626" s="1"/>
      <c r="AA626" s="1"/>
      <c r="AB626" s="1"/>
      <c r="AC626" s="1"/>
      <c r="AQ626" s="1"/>
      <c r="AR626" s="1"/>
      <c r="AS626" s="1"/>
      <c r="BC626" s="1"/>
      <c r="BD626" s="1"/>
      <c r="BE626" s="1"/>
      <c r="CK626" s="1"/>
      <c r="CL626" s="1"/>
      <c r="CM626" s="1"/>
      <c r="CO626" s="1"/>
      <c r="CP626" s="1"/>
      <c r="CQ626" s="1"/>
      <c r="CS626" s="1"/>
      <c r="CT626" s="1"/>
      <c r="CU626" s="1"/>
    </row>
    <row r="627" spans="15:99" x14ac:dyDescent="0.25">
      <c r="O627" s="1"/>
      <c r="P627" s="1"/>
      <c r="Q627" s="1"/>
      <c r="AA627" s="1"/>
      <c r="AB627" s="1"/>
      <c r="AC627" s="1"/>
      <c r="AQ627" s="1"/>
      <c r="AR627" s="1"/>
      <c r="AS627" s="1"/>
      <c r="BC627" s="1"/>
      <c r="BD627" s="1"/>
      <c r="BE627" s="1"/>
      <c r="CK627" s="1"/>
      <c r="CL627" s="1"/>
      <c r="CM627" s="1"/>
      <c r="CO627" s="1"/>
      <c r="CP627" s="1"/>
      <c r="CQ627" s="1"/>
      <c r="CS627" s="1"/>
      <c r="CT627" s="1"/>
      <c r="CU627" s="1"/>
    </row>
    <row r="628" spans="15:99" x14ac:dyDescent="0.25">
      <c r="O628" s="1"/>
      <c r="P628" s="1"/>
      <c r="Q628" s="1"/>
      <c r="AA628" s="1"/>
      <c r="AB628" s="1"/>
      <c r="AC628" s="1"/>
      <c r="AQ628" s="1"/>
      <c r="AR628" s="1"/>
      <c r="AS628" s="1"/>
      <c r="BC628" s="1"/>
      <c r="BD628" s="1"/>
      <c r="BE628" s="1"/>
      <c r="CK628" s="1"/>
      <c r="CL628" s="1"/>
      <c r="CM628" s="1"/>
      <c r="CO628" s="1"/>
      <c r="CP628" s="1"/>
      <c r="CQ628" s="1"/>
      <c r="CS628" s="1"/>
      <c r="CT628" s="1"/>
      <c r="CU628" s="1"/>
    </row>
    <row r="629" spans="15:99" x14ac:dyDescent="0.25">
      <c r="O629" s="1"/>
      <c r="P629" s="1"/>
      <c r="Q629" s="1"/>
      <c r="AA629" s="1"/>
      <c r="AB629" s="1"/>
      <c r="AC629" s="1"/>
      <c r="AQ629" s="1"/>
      <c r="AR629" s="1"/>
      <c r="AS629" s="1"/>
      <c r="BC629" s="1"/>
      <c r="BD629" s="1"/>
      <c r="BE629" s="1"/>
      <c r="CK629" s="1"/>
      <c r="CL629" s="1"/>
      <c r="CM629" s="1"/>
      <c r="CO629" s="1"/>
      <c r="CP629" s="1"/>
      <c r="CQ629" s="1"/>
      <c r="CS629" s="1"/>
      <c r="CT629" s="1"/>
      <c r="CU629" s="1"/>
    </row>
    <row r="630" spans="15:99" x14ac:dyDescent="0.25">
      <c r="O630" s="1"/>
      <c r="P630" s="1"/>
      <c r="Q630" s="1"/>
      <c r="AA630" s="1"/>
      <c r="AB630" s="1"/>
      <c r="AC630" s="1"/>
      <c r="AQ630" s="1"/>
      <c r="AR630" s="1"/>
      <c r="AS630" s="1"/>
      <c r="BC630" s="1"/>
      <c r="BD630" s="1"/>
      <c r="BE630" s="1"/>
      <c r="CK630" s="1"/>
      <c r="CL630" s="1"/>
      <c r="CM630" s="1"/>
      <c r="CO630" s="1"/>
      <c r="CP630" s="1"/>
      <c r="CQ630" s="1"/>
      <c r="CS630" s="1"/>
      <c r="CT630" s="1"/>
      <c r="CU630" s="1"/>
    </row>
    <row r="631" spans="15:99" x14ac:dyDescent="0.25">
      <c r="O631" s="1"/>
      <c r="P631" s="1"/>
      <c r="Q631" s="1"/>
      <c r="AA631" s="1"/>
      <c r="AB631" s="1"/>
      <c r="AC631" s="1"/>
      <c r="AQ631" s="1"/>
      <c r="AR631" s="1"/>
      <c r="AS631" s="1"/>
      <c r="BC631" s="1"/>
      <c r="BD631" s="1"/>
      <c r="BE631" s="1"/>
      <c r="CK631" s="1"/>
      <c r="CL631" s="1"/>
      <c r="CM631" s="1"/>
      <c r="CO631" s="1"/>
      <c r="CP631" s="1"/>
      <c r="CQ631" s="1"/>
      <c r="CS631" s="1"/>
      <c r="CT631" s="1"/>
      <c r="CU631" s="1"/>
    </row>
    <row r="632" spans="15:99" x14ac:dyDescent="0.25">
      <c r="O632" s="1"/>
      <c r="P632" s="1"/>
      <c r="Q632" s="1"/>
      <c r="AA632" s="1"/>
      <c r="AB632" s="1"/>
      <c r="AC632" s="1"/>
      <c r="AQ632" s="1"/>
      <c r="AR632" s="1"/>
      <c r="AS632" s="1"/>
      <c r="BC632" s="1"/>
      <c r="BD632" s="1"/>
      <c r="BE632" s="1"/>
      <c r="CK632" s="1"/>
      <c r="CL632" s="1"/>
      <c r="CM632" s="1"/>
      <c r="CO632" s="1"/>
      <c r="CP632" s="1"/>
      <c r="CQ632" s="1"/>
      <c r="CS632" s="1"/>
      <c r="CT632" s="1"/>
      <c r="CU632" s="1"/>
    </row>
    <row r="633" spans="15:99" x14ac:dyDescent="0.25">
      <c r="O633" s="1"/>
      <c r="P633" s="1"/>
      <c r="Q633" s="1"/>
      <c r="AA633" s="1"/>
      <c r="AB633" s="1"/>
      <c r="AC633" s="1"/>
      <c r="AQ633" s="1"/>
      <c r="AR633" s="1"/>
      <c r="AS633" s="1"/>
      <c r="BC633" s="1"/>
      <c r="BD633" s="1"/>
      <c r="BE633" s="1"/>
      <c r="CK633" s="1"/>
      <c r="CL633" s="1"/>
      <c r="CM633" s="1"/>
      <c r="CO633" s="1"/>
      <c r="CP633" s="1"/>
      <c r="CQ633" s="1"/>
      <c r="CS633" s="1"/>
      <c r="CT633" s="1"/>
      <c r="CU633" s="1"/>
    </row>
    <row r="634" spans="15:99" x14ac:dyDescent="0.25">
      <c r="O634" s="1"/>
      <c r="P634" s="1"/>
      <c r="Q634" s="1"/>
      <c r="AA634" s="1"/>
      <c r="AB634" s="1"/>
      <c r="AC634" s="1"/>
      <c r="AQ634" s="1"/>
      <c r="AR634" s="1"/>
      <c r="AS634" s="1"/>
      <c r="BC634" s="1"/>
      <c r="BD634" s="1"/>
      <c r="BE634" s="1"/>
      <c r="CK634" s="1"/>
      <c r="CL634" s="1"/>
      <c r="CM634" s="1"/>
      <c r="CO634" s="1"/>
      <c r="CP634" s="1"/>
      <c r="CQ634" s="1"/>
      <c r="CS634" s="1"/>
      <c r="CT634" s="1"/>
      <c r="CU634" s="1"/>
    </row>
    <row r="635" spans="15:99" x14ac:dyDescent="0.25">
      <c r="O635" s="1"/>
      <c r="P635" s="1"/>
      <c r="Q635" s="1"/>
      <c r="AA635" s="1"/>
      <c r="AB635" s="1"/>
      <c r="AC635" s="1"/>
      <c r="AQ635" s="1"/>
      <c r="AR635" s="1"/>
      <c r="AS635" s="1"/>
      <c r="BC635" s="1"/>
      <c r="BD635" s="1"/>
      <c r="BE635" s="1"/>
      <c r="CK635" s="1"/>
      <c r="CL635" s="1"/>
      <c r="CM635" s="1"/>
      <c r="CO635" s="1"/>
      <c r="CP635" s="1"/>
      <c r="CQ635" s="1"/>
      <c r="CS635" s="1"/>
      <c r="CT635" s="1"/>
      <c r="CU635" s="1"/>
    </row>
    <row r="636" spans="15:99" x14ac:dyDescent="0.25">
      <c r="O636" s="1"/>
      <c r="P636" s="1"/>
      <c r="Q636" s="1"/>
      <c r="AA636" s="1"/>
      <c r="AB636" s="1"/>
      <c r="AC636" s="1"/>
      <c r="AQ636" s="1"/>
      <c r="AR636" s="1"/>
      <c r="AS636" s="1"/>
      <c r="BC636" s="1"/>
      <c r="BD636" s="1"/>
      <c r="BE636" s="1"/>
      <c r="CK636" s="1"/>
      <c r="CL636" s="1"/>
      <c r="CM636" s="1"/>
      <c r="CO636" s="1"/>
      <c r="CP636" s="1"/>
      <c r="CQ636" s="1"/>
      <c r="CS636" s="1"/>
      <c r="CT636" s="1"/>
      <c r="CU636" s="1"/>
    </row>
    <row r="637" spans="15:99" x14ac:dyDescent="0.25">
      <c r="O637" s="1"/>
      <c r="P637" s="1"/>
      <c r="Q637" s="1"/>
      <c r="AA637" s="1"/>
      <c r="AB637" s="1"/>
      <c r="AC637" s="1"/>
      <c r="AQ637" s="1"/>
      <c r="AR637" s="1"/>
      <c r="AS637" s="1"/>
      <c r="BC637" s="1"/>
      <c r="BD637" s="1"/>
      <c r="BE637" s="1"/>
      <c r="CK637" s="1"/>
      <c r="CL637" s="1"/>
      <c r="CM637" s="1"/>
      <c r="CO637" s="1"/>
      <c r="CP637" s="1"/>
      <c r="CQ637" s="1"/>
      <c r="CS637" s="1"/>
      <c r="CT637" s="1"/>
      <c r="CU637" s="1"/>
    </row>
    <row r="638" spans="15:99" x14ac:dyDescent="0.25">
      <c r="O638" s="1"/>
      <c r="P638" s="1"/>
      <c r="Q638" s="1"/>
      <c r="AA638" s="1"/>
      <c r="AB638" s="1"/>
      <c r="AC638" s="1"/>
      <c r="AQ638" s="1"/>
      <c r="AR638" s="1"/>
      <c r="AS638" s="1"/>
      <c r="BC638" s="1"/>
      <c r="BD638" s="1"/>
      <c r="BE638" s="1"/>
      <c r="CK638" s="1"/>
      <c r="CL638" s="1"/>
      <c r="CM638" s="1"/>
      <c r="CO638" s="1"/>
      <c r="CP638" s="1"/>
      <c r="CQ638" s="1"/>
      <c r="CS638" s="1"/>
      <c r="CT638" s="1"/>
      <c r="CU638" s="1"/>
    </row>
    <row r="639" spans="15:99" x14ac:dyDescent="0.25">
      <c r="O639" s="1"/>
      <c r="P639" s="1"/>
      <c r="Q639" s="1"/>
      <c r="AA639" s="1"/>
      <c r="AB639" s="1"/>
      <c r="AC639" s="1"/>
      <c r="AQ639" s="1"/>
      <c r="AR639" s="1"/>
      <c r="AS639" s="1"/>
      <c r="BC639" s="1"/>
      <c r="BD639" s="1"/>
      <c r="BE639" s="1"/>
      <c r="CK639" s="1"/>
      <c r="CL639" s="1"/>
      <c r="CM639" s="1"/>
      <c r="CO639" s="1"/>
      <c r="CP639" s="1"/>
      <c r="CQ639" s="1"/>
      <c r="CS639" s="1"/>
      <c r="CT639" s="1"/>
      <c r="CU639" s="1"/>
    </row>
    <row r="640" spans="15:99" x14ac:dyDescent="0.25">
      <c r="O640" s="1"/>
      <c r="P640" s="1"/>
      <c r="Q640" s="1"/>
      <c r="AA640" s="1"/>
      <c r="AB640" s="1"/>
      <c r="AC640" s="1"/>
      <c r="AQ640" s="1"/>
      <c r="AR640" s="1"/>
      <c r="AS640" s="1"/>
      <c r="BC640" s="1"/>
      <c r="BD640" s="1"/>
      <c r="BE640" s="1"/>
      <c r="CK640" s="1"/>
      <c r="CL640" s="1"/>
      <c r="CM640" s="1"/>
      <c r="CO640" s="1"/>
      <c r="CP640" s="1"/>
      <c r="CQ640" s="1"/>
      <c r="CS640" s="1"/>
      <c r="CT640" s="1"/>
      <c r="CU640" s="1"/>
    </row>
    <row r="641" spans="15:99" x14ac:dyDescent="0.25">
      <c r="O641" s="1"/>
      <c r="P641" s="1"/>
      <c r="Q641" s="1"/>
      <c r="AA641" s="1"/>
      <c r="AB641" s="1"/>
      <c r="AC641" s="1"/>
      <c r="AQ641" s="1"/>
      <c r="AR641" s="1"/>
      <c r="AS641" s="1"/>
      <c r="BC641" s="1"/>
      <c r="BD641" s="1"/>
      <c r="BE641" s="1"/>
      <c r="CK641" s="1"/>
      <c r="CL641" s="1"/>
      <c r="CM641" s="1"/>
      <c r="CO641" s="1"/>
      <c r="CP641" s="1"/>
      <c r="CQ641" s="1"/>
      <c r="CS641" s="1"/>
      <c r="CT641" s="1"/>
      <c r="CU641" s="1"/>
    </row>
    <row r="642" spans="15:99" x14ac:dyDescent="0.25">
      <c r="O642" s="1"/>
      <c r="P642" s="1"/>
      <c r="Q642" s="1"/>
      <c r="AA642" s="1"/>
      <c r="AB642" s="1"/>
      <c r="AC642" s="1"/>
      <c r="AQ642" s="1"/>
      <c r="AR642" s="1"/>
      <c r="AS642" s="1"/>
      <c r="BC642" s="1"/>
      <c r="BD642" s="1"/>
      <c r="BE642" s="1"/>
      <c r="CK642" s="1"/>
      <c r="CL642" s="1"/>
      <c r="CM642" s="1"/>
      <c r="CO642" s="1"/>
      <c r="CP642" s="1"/>
      <c r="CQ642" s="1"/>
      <c r="CS642" s="1"/>
      <c r="CT642" s="1"/>
      <c r="CU642" s="1"/>
    </row>
    <row r="643" spans="15:99" x14ac:dyDescent="0.25">
      <c r="O643" s="1"/>
      <c r="P643" s="1"/>
      <c r="Q643" s="1"/>
      <c r="AA643" s="1"/>
      <c r="AB643" s="1"/>
      <c r="AC643" s="1"/>
      <c r="AQ643" s="1"/>
      <c r="AR643" s="1"/>
      <c r="AS643" s="1"/>
      <c r="BC643" s="1"/>
      <c r="BD643" s="1"/>
      <c r="BE643" s="1"/>
      <c r="CK643" s="1"/>
      <c r="CL643" s="1"/>
      <c r="CM643" s="1"/>
      <c r="CO643" s="1"/>
      <c r="CP643" s="1"/>
      <c r="CQ643" s="1"/>
      <c r="CS643" s="1"/>
      <c r="CT643" s="1"/>
      <c r="CU643" s="1"/>
    </row>
    <row r="644" spans="15:99" x14ac:dyDescent="0.25">
      <c r="O644" s="1"/>
      <c r="P644" s="1"/>
      <c r="Q644" s="1"/>
      <c r="AA644" s="1"/>
      <c r="AB644" s="1"/>
      <c r="AC644" s="1"/>
      <c r="AQ644" s="1"/>
      <c r="AR644" s="1"/>
      <c r="AS644" s="1"/>
      <c r="BC644" s="1"/>
      <c r="BD644" s="1"/>
      <c r="BE644" s="1"/>
      <c r="CK644" s="1"/>
      <c r="CL644" s="1"/>
      <c r="CM644" s="1"/>
      <c r="CO644" s="1"/>
      <c r="CP644" s="1"/>
      <c r="CQ644" s="1"/>
      <c r="CS644" s="1"/>
      <c r="CT644" s="1"/>
      <c r="CU644" s="1"/>
    </row>
    <row r="645" spans="15:99" x14ac:dyDescent="0.25">
      <c r="O645" s="1"/>
      <c r="P645" s="1"/>
      <c r="Q645" s="1"/>
      <c r="AA645" s="1"/>
      <c r="AB645" s="1"/>
      <c r="AC645" s="1"/>
      <c r="AQ645" s="1"/>
      <c r="AR645" s="1"/>
      <c r="AS645" s="1"/>
      <c r="BC645" s="1"/>
      <c r="BD645" s="1"/>
      <c r="BE645" s="1"/>
      <c r="CK645" s="1"/>
      <c r="CL645" s="1"/>
      <c r="CM645" s="1"/>
      <c r="CO645" s="1"/>
      <c r="CP645" s="1"/>
      <c r="CQ645" s="1"/>
      <c r="CS645" s="1"/>
      <c r="CT645" s="1"/>
      <c r="CU645" s="1"/>
    </row>
    <row r="646" spans="15:99" x14ac:dyDescent="0.25">
      <c r="O646" s="1"/>
      <c r="P646" s="1"/>
      <c r="Q646" s="1"/>
      <c r="AA646" s="1"/>
      <c r="AB646" s="1"/>
      <c r="AC646" s="1"/>
      <c r="AQ646" s="1"/>
      <c r="AR646" s="1"/>
      <c r="AS646" s="1"/>
      <c r="BC646" s="1"/>
      <c r="BD646" s="1"/>
      <c r="BE646" s="1"/>
      <c r="CK646" s="1"/>
      <c r="CL646" s="1"/>
      <c r="CM646" s="1"/>
      <c r="CO646" s="1"/>
      <c r="CP646" s="1"/>
      <c r="CQ646" s="1"/>
      <c r="CS646" s="1"/>
      <c r="CT646" s="1"/>
      <c r="CU646" s="1"/>
    </row>
    <row r="647" spans="15:99" x14ac:dyDescent="0.25">
      <c r="O647" s="1"/>
      <c r="P647" s="1"/>
      <c r="Q647" s="1"/>
      <c r="AA647" s="1"/>
      <c r="AB647" s="1"/>
      <c r="AC647" s="1"/>
      <c r="AQ647" s="1"/>
      <c r="AR647" s="1"/>
      <c r="AS647" s="1"/>
      <c r="BC647" s="1"/>
      <c r="BD647" s="1"/>
      <c r="BE647" s="1"/>
      <c r="CK647" s="1"/>
      <c r="CL647" s="1"/>
      <c r="CM647" s="1"/>
      <c r="CO647" s="1"/>
      <c r="CP647" s="1"/>
      <c r="CQ647" s="1"/>
      <c r="CS647" s="1"/>
      <c r="CT647" s="1"/>
      <c r="CU647" s="1"/>
    </row>
    <row r="648" spans="15:99" x14ac:dyDescent="0.25">
      <c r="O648" s="1"/>
      <c r="P648" s="1"/>
      <c r="Q648" s="1"/>
      <c r="AA648" s="1"/>
      <c r="AB648" s="1"/>
      <c r="AC648" s="1"/>
      <c r="AQ648" s="1"/>
      <c r="AR648" s="1"/>
      <c r="AS648" s="1"/>
      <c r="BC648" s="1"/>
      <c r="BD648" s="1"/>
      <c r="BE648" s="1"/>
      <c r="CK648" s="1"/>
      <c r="CL648" s="1"/>
      <c r="CM648" s="1"/>
      <c r="CO648" s="1"/>
      <c r="CP648" s="1"/>
      <c r="CQ648" s="1"/>
      <c r="CS648" s="1"/>
      <c r="CT648" s="1"/>
      <c r="CU648" s="1"/>
    </row>
    <row r="649" spans="15:99" x14ac:dyDescent="0.25">
      <c r="O649" s="1"/>
      <c r="P649" s="1"/>
      <c r="Q649" s="1"/>
      <c r="AA649" s="1"/>
      <c r="AB649" s="1"/>
      <c r="AC649" s="1"/>
      <c r="AQ649" s="1"/>
      <c r="AR649" s="1"/>
      <c r="AS649" s="1"/>
      <c r="BC649" s="1"/>
      <c r="BD649" s="1"/>
      <c r="BE649" s="1"/>
      <c r="CK649" s="1"/>
      <c r="CL649" s="1"/>
      <c r="CM649" s="1"/>
      <c r="CO649" s="1"/>
      <c r="CP649" s="1"/>
      <c r="CQ649" s="1"/>
      <c r="CS649" s="1"/>
      <c r="CT649" s="1"/>
      <c r="CU649" s="1"/>
    </row>
    <row r="650" spans="15:99" x14ac:dyDescent="0.25">
      <c r="O650" s="1"/>
      <c r="P650" s="1"/>
      <c r="Q650" s="1"/>
      <c r="AA650" s="1"/>
      <c r="AB650" s="1"/>
      <c r="AC650" s="1"/>
      <c r="AQ650" s="1"/>
      <c r="AR650" s="1"/>
      <c r="AS650" s="1"/>
      <c r="BC650" s="1"/>
      <c r="BD650" s="1"/>
      <c r="BE650" s="1"/>
      <c r="CK650" s="1"/>
      <c r="CL650" s="1"/>
      <c r="CM650" s="1"/>
      <c r="CO650" s="1"/>
      <c r="CP650" s="1"/>
      <c r="CQ650" s="1"/>
      <c r="CS650" s="1"/>
      <c r="CT650" s="1"/>
      <c r="CU650" s="1"/>
    </row>
    <row r="651" spans="15:99" x14ac:dyDescent="0.25">
      <c r="O651" s="1"/>
      <c r="P651" s="1"/>
      <c r="Q651" s="1"/>
      <c r="AA651" s="1"/>
      <c r="AB651" s="1"/>
      <c r="AC651" s="1"/>
      <c r="AQ651" s="1"/>
      <c r="AR651" s="1"/>
      <c r="AS651" s="1"/>
      <c r="BC651" s="1"/>
      <c r="BD651" s="1"/>
      <c r="BE651" s="1"/>
      <c r="CK651" s="1"/>
      <c r="CL651" s="1"/>
      <c r="CM651" s="1"/>
      <c r="CO651" s="1"/>
      <c r="CP651" s="1"/>
      <c r="CQ651" s="1"/>
      <c r="CS651" s="1"/>
      <c r="CT651" s="1"/>
      <c r="CU651" s="1"/>
    </row>
    <row r="652" spans="15:99" x14ac:dyDescent="0.25">
      <c r="O652" s="1"/>
      <c r="P652" s="1"/>
      <c r="Q652" s="1"/>
      <c r="AA652" s="1"/>
      <c r="AB652" s="1"/>
      <c r="AC652" s="1"/>
      <c r="AQ652" s="1"/>
      <c r="AR652" s="1"/>
      <c r="AS652" s="1"/>
      <c r="BC652" s="1"/>
      <c r="BD652" s="1"/>
      <c r="BE652" s="1"/>
      <c r="CK652" s="1"/>
      <c r="CL652" s="1"/>
      <c r="CM652" s="1"/>
      <c r="CO652" s="1"/>
      <c r="CP652" s="1"/>
      <c r="CQ652" s="1"/>
      <c r="CS652" s="1"/>
      <c r="CT652" s="1"/>
      <c r="CU652" s="1"/>
    </row>
    <row r="653" spans="15:99" x14ac:dyDescent="0.25">
      <c r="O653" s="1"/>
      <c r="P653" s="1"/>
      <c r="Q653" s="1"/>
      <c r="AA653" s="1"/>
      <c r="AB653" s="1"/>
      <c r="AC653" s="1"/>
      <c r="AQ653" s="1"/>
      <c r="AR653" s="1"/>
      <c r="AS653" s="1"/>
      <c r="BC653" s="1"/>
      <c r="BD653" s="1"/>
      <c r="BE653" s="1"/>
      <c r="CK653" s="1"/>
      <c r="CL653" s="1"/>
      <c r="CM653" s="1"/>
      <c r="CO653" s="1"/>
      <c r="CP653" s="1"/>
      <c r="CQ653" s="1"/>
      <c r="CS653" s="1"/>
      <c r="CT653" s="1"/>
      <c r="CU653" s="1"/>
    </row>
    <row r="654" spans="15:99" x14ac:dyDescent="0.25">
      <c r="O654" s="1"/>
      <c r="P654" s="1"/>
      <c r="Q654" s="1"/>
      <c r="AA654" s="1"/>
      <c r="AB654" s="1"/>
      <c r="AC654" s="1"/>
      <c r="AQ654" s="1"/>
      <c r="AR654" s="1"/>
      <c r="AS654" s="1"/>
      <c r="BC654" s="1"/>
      <c r="BD654" s="1"/>
      <c r="BE654" s="1"/>
      <c r="CK654" s="1"/>
      <c r="CL654" s="1"/>
      <c r="CM654" s="1"/>
      <c r="CO654" s="1"/>
      <c r="CP654" s="1"/>
      <c r="CQ654" s="1"/>
      <c r="CS654" s="1"/>
      <c r="CT654" s="1"/>
      <c r="CU654" s="1"/>
    </row>
    <row r="655" spans="15:99" x14ac:dyDescent="0.25">
      <c r="O655" s="1"/>
      <c r="P655" s="1"/>
      <c r="Q655" s="1"/>
      <c r="AA655" s="1"/>
      <c r="AB655" s="1"/>
      <c r="AC655" s="1"/>
      <c r="AQ655" s="1"/>
      <c r="AR655" s="1"/>
      <c r="AS655" s="1"/>
      <c r="BC655" s="1"/>
      <c r="BD655" s="1"/>
      <c r="BE655" s="1"/>
      <c r="CK655" s="1"/>
      <c r="CL655" s="1"/>
      <c r="CM655" s="1"/>
      <c r="CO655" s="1"/>
      <c r="CP655" s="1"/>
      <c r="CQ655" s="1"/>
      <c r="CS655" s="1"/>
      <c r="CT655" s="1"/>
      <c r="CU655" s="1"/>
    </row>
    <row r="656" spans="15:99" x14ac:dyDescent="0.25">
      <c r="O656" s="1"/>
      <c r="P656" s="1"/>
      <c r="Q656" s="1"/>
      <c r="AA656" s="1"/>
      <c r="AB656" s="1"/>
      <c r="AC656" s="1"/>
      <c r="AQ656" s="1"/>
      <c r="AR656" s="1"/>
      <c r="AS656" s="1"/>
      <c r="BC656" s="1"/>
      <c r="BD656" s="1"/>
      <c r="BE656" s="1"/>
      <c r="CK656" s="1"/>
      <c r="CL656" s="1"/>
      <c r="CM656" s="1"/>
      <c r="CO656" s="1"/>
      <c r="CP656" s="1"/>
      <c r="CQ656" s="1"/>
      <c r="CS656" s="1"/>
      <c r="CT656" s="1"/>
      <c r="CU656" s="1"/>
    </row>
    <row r="657" spans="15:99" x14ac:dyDescent="0.25">
      <c r="O657" s="1"/>
      <c r="P657" s="1"/>
      <c r="Q657" s="1"/>
      <c r="AA657" s="1"/>
      <c r="AB657" s="1"/>
      <c r="AC657" s="1"/>
      <c r="AQ657" s="1"/>
      <c r="AR657" s="1"/>
      <c r="AS657" s="1"/>
      <c r="BC657" s="1"/>
      <c r="BD657" s="1"/>
      <c r="BE657" s="1"/>
      <c r="CK657" s="1"/>
      <c r="CL657" s="1"/>
      <c r="CM657" s="1"/>
      <c r="CO657" s="1"/>
      <c r="CP657" s="1"/>
      <c r="CQ657" s="1"/>
      <c r="CS657" s="1"/>
      <c r="CT657" s="1"/>
      <c r="CU657" s="1"/>
    </row>
    <row r="658" spans="15:99" x14ac:dyDescent="0.25">
      <c r="O658" s="1"/>
      <c r="P658" s="1"/>
      <c r="Q658" s="1"/>
      <c r="AA658" s="1"/>
      <c r="AB658" s="1"/>
      <c r="AC658" s="1"/>
      <c r="AQ658" s="1"/>
      <c r="AR658" s="1"/>
      <c r="AS658" s="1"/>
      <c r="BC658" s="1"/>
      <c r="BD658" s="1"/>
      <c r="BE658" s="1"/>
      <c r="CK658" s="1"/>
      <c r="CL658" s="1"/>
      <c r="CM658" s="1"/>
      <c r="CO658" s="1"/>
      <c r="CP658" s="1"/>
      <c r="CQ658" s="1"/>
      <c r="CS658" s="1"/>
      <c r="CT658" s="1"/>
      <c r="CU658" s="1"/>
    </row>
    <row r="659" spans="15:99" x14ac:dyDescent="0.25">
      <c r="O659" s="1"/>
      <c r="P659" s="1"/>
      <c r="Q659" s="1"/>
      <c r="AA659" s="1"/>
      <c r="AB659" s="1"/>
      <c r="AC659" s="1"/>
      <c r="AQ659" s="1"/>
      <c r="AR659" s="1"/>
      <c r="AS659" s="1"/>
      <c r="BC659" s="1"/>
      <c r="BD659" s="1"/>
      <c r="BE659" s="1"/>
      <c r="CK659" s="1"/>
      <c r="CL659" s="1"/>
      <c r="CM659" s="1"/>
      <c r="CO659" s="1"/>
      <c r="CP659" s="1"/>
      <c r="CQ659" s="1"/>
      <c r="CS659" s="1"/>
      <c r="CT659" s="1"/>
      <c r="CU659" s="1"/>
    </row>
    <row r="660" spans="15:99" x14ac:dyDescent="0.25">
      <c r="O660" s="1"/>
      <c r="P660" s="1"/>
      <c r="Q660" s="1"/>
      <c r="AA660" s="1"/>
      <c r="AB660" s="1"/>
      <c r="AC660" s="1"/>
      <c r="AQ660" s="1"/>
      <c r="AR660" s="1"/>
      <c r="AS660" s="1"/>
      <c r="BC660" s="1"/>
      <c r="BD660" s="1"/>
      <c r="BE660" s="1"/>
      <c r="CK660" s="1"/>
      <c r="CL660" s="1"/>
      <c r="CM660" s="1"/>
      <c r="CO660" s="1"/>
      <c r="CP660" s="1"/>
      <c r="CQ660" s="1"/>
      <c r="CS660" s="1"/>
      <c r="CT660" s="1"/>
      <c r="CU660" s="1"/>
    </row>
    <row r="661" spans="15:99" x14ac:dyDescent="0.25">
      <c r="O661" s="1"/>
      <c r="P661" s="1"/>
      <c r="Q661" s="1"/>
      <c r="AA661" s="1"/>
      <c r="AB661" s="1"/>
      <c r="AC661" s="1"/>
      <c r="AQ661" s="1"/>
      <c r="AR661" s="1"/>
      <c r="AS661" s="1"/>
      <c r="BC661" s="1"/>
      <c r="BD661" s="1"/>
      <c r="BE661" s="1"/>
      <c r="CK661" s="1"/>
      <c r="CL661" s="1"/>
      <c r="CM661" s="1"/>
      <c r="CO661" s="1"/>
      <c r="CP661" s="1"/>
      <c r="CQ661" s="1"/>
      <c r="CS661" s="1"/>
      <c r="CT661" s="1"/>
      <c r="CU661" s="1"/>
    </row>
    <row r="662" spans="15:99" x14ac:dyDescent="0.25">
      <c r="O662" s="1"/>
      <c r="P662" s="1"/>
      <c r="Q662" s="1"/>
      <c r="AA662" s="1"/>
      <c r="AB662" s="1"/>
      <c r="AC662" s="1"/>
      <c r="AQ662" s="1"/>
      <c r="AR662" s="1"/>
      <c r="AS662" s="1"/>
      <c r="BC662" s="1"/>
      <c r="BD662" s="1"/>
      <c r="BE662" s="1"/>
      <c r="CK662" s="1"/>
      <c r="CL662" s="1"/>
      <c r="CM662" s="1"/>
      <c r="CO662" s="1"/>
      <c r="CP662" s="1"/>
      <c r="CQ662" s="1"/>
      <c r="CS662" s="1"/>
      <c r="CT662" s="1"/>
      <c r="CU662" s="1"/>
    </row>
    <row r="663" spans="15:99" x14ac:dyDescent="0.25">
      <c r="O663" s="1"/>
      <c r="P663" s="1"/>
      <c r="Q663" s="1"/>
      <c r="AA663" s="1"/>
      <c r="AB663" s="1"/>
      <c r="AC663" s="1"/>
      <c r="AQ663" s="1"/>
      <c r="AR663" s="1"/>
      <c r="AS663" s="1"/>
      <c r="BC663" s="1"/>
      <c r="BD663" s="1"/>
      <c r="BE663" s="1"/>
      <c r="CK663" s="1"/>
      <c r="CL663" s="1"/>
      <c r="CM663" s="1"/>
      <c r="CO663" s="1"/>
      <c r="CP663" s="1"/>
      <c r="CQ663" s="1"/>
      <c r="CS663" s="1"/>
      <c r="CT663" s="1"/>
      <c r="CU663" s="1"/>
    </row>
    <row r="664" spans="15:99" x14ac:dyDescent="0.25">
      <c r="O664" s="1"/>
      <c r="P664" s="1"/>
      <c r="Q664" s="1"/>
      <c r="AA664" s="1"/>
      <c r="AB664" s="1"/>
      <c r="AC664" s="1"/>
      <c r="AQ664" s="1"/>
      <c r="AR664" s="1"/>
      <c r="AS664" s="1"/>
      <c r="BC664" s="1"/>
      <c r="BD664" s="1"/>
      <c r="BE664" s="1"/>
      <c r="CK664" s="1"/>
      <c r="CL664" s="1"/>
      <c r="CM664" s="1"/>
      <c r="CO664" s="1"/>
      <c r="CP664" s="1"/>
      <c r="CQ664" s="1"/>
      <c r="CS664" s="1"/>
      <c r="CT664" s="1"/>
      <c r="CU664" s="1"/>
    </row>
    <row r="665" spans="15:99" x14ac:dyDescent="0.25">
      <c r="O665" s="1"/>
      <c r="P665" s="1"/>
      <c r="Q665" s="1"/>
      <c r="AA665" s="1"/>
      <c r="AB665" s="1"/>
      <c r="AC665" s="1"/>
      <c r="AQ665" s="1"/>
      <c r="AR665" s="1"/>
      <c r="AS665" s="1"/>
      <c r="BC665" s="1"/>
      <c r="BD665" s="1"/>
      <c r="BE665" s="1"/>
      <c r="CK665" s="1"/>
      <c r="CL665" s="1"/>
      <c r="CM665" s="1"/>
      <c r="CO665" s="1"/>
      <c r="CP665" s="1"/>
      <c r="CQ665" s="1"/>
      <c r="CS665" s="1"/>
      <c r="CT665" s="1"/>
      <c r="CU665" s="1"/>
    </row>
    <row r="666" spans="15:99" x14ac:dyDescent="0.25">
      <c r="O666" s="1"/>
      <c r="P666" s="1"/>
      <c r="Q666" s="1"/>
      <c r="AA666" s="1"/>
      <c r="AB666" s="1"/>
      <c r="AC666" s="1"/>
      <c r="AQ666" s="1"/>
      <c r="AR666" s="1"/>
      <c r="AS666" s="1"/>
      <c r="BC666" s="1"/>
      <c r="BD666" s="1"/>
      <c r="BE666" s="1"/>
      <c r="CK666" s="1"/>
      <c r="CL666" s="1"/>
      <c r="CM666" s="1"/>
      <c r="CO666" s="1"/>
      <c r="CP666" s="1"/>
      <c r="CQ666" s="1"/>
      <c r="CS666" s="1"/>
      <c r="CT666" s="1"/>
      <c r="CU666" s="1"/>
    </row>
    <row r="667" spans="15:99" x14ac:dyDescent="0.25">
      <c r="O667" s="1"/>
      <c r="P667" s="1"/>
      <c r="Q667" s="1"/>
      <c r="AA667" s="1"/>
      <c r="AB667" s="1"/>
      <c r="AC667" s="1"/>
      <c r="AQ667" s="1"/>
      <c r="AR667" s="1"/>
      <c r="AS667" s="1"/>
      <c r="BC667" s="1"/>
      <c r="BD667" s="1"/>
      <c r="BE667" s="1"/>
      <c r="CK667" s="1"/>
      <c r="CL667" s="1"/>
      <c r="CM667" s="1"/>
      <c r="CO667" s="1"/>
      <c r="CP667" s="1"/>
      <c r="CQ667" s="1"/>
      <c r="CS667" s="1"/>
      <c r="CT667" s="1"/>
      <c r="CU667" s="1"/>
    </row>
    <row r="668" spans="15:99" x14ac:dyDescent="0.25">
      <c r="O668" s="1"/>
      <c r="P668" s="1"/>
      <c r="Q668" s="1"/>
      <c r="AA668" s="1"/>
      <c r="AB668" s="1"/>
      <c r="AC668" s="1"/>
      <c r="AQ668" s="1"/>
      <c r="AR668" s="1"/>
      <c r="AS668" s="1"/>
      <c r="BC668" s="1"/>
      <c r="BD668" s="1"/>
      <c r="BE668" s="1"/>
      <c r="CK668" s="1"/>
      <c r="CL668" s="1"/>
      <c r="CM668" s="1"/>
      <c r="CO668" s="1"/>
      <c r="CP668" s="1"/>
      <c r="CQ668" s="1"/>
      <c r="CS668" s="1"/>
      <c r="CT668" s="1"/>
      <c r="CU668" s="1"/>
    </row>
    <row r="669" spans="15:99" x14ac:dyDescent="0.25">
      <c r="O669" s="1"/>
      <c r="P669" s="1"/>
      <c r="Q669" s="1"/>
      <c r="AA669" s="1"/>
      <c r="AB669" s="1"/>
      <c r="AC669" s="1"/>
      <c r="AQ669" s="1"/>
      <c r="AR669" s="1"/>
      <c r="AS669" s="1"/>
      <c r="BC669" s="1"/>
      <c r="BD669" s="1"/>
      <c r="BE669" s="1"/>
      <c r="CK669" s="1"/>
      <c r="CL669" s="1"/>
      <c r="CM669" s="1"/>
      <c r="CO669" s="1"/>
      <c r="CP669" s="1"/>
      <c r="CQ669" s="1"/>
      <c r="CS669" s="1"/>
      <c r="CT669" s="1"/>
      <c r="CU669" s="1"/>
    </row>
    <row r="670" spans="15:99" x14ac:dyDescent="0.25">
      <c r="O670" s="1"/>
      <c r="P670" s="1"/>
      <c r="Q670" s="1"/>
      <c r="AA670" s="1"/>
      <c r="AB670" s="1"/>
      <c r="AC670" s="1"/>
      <c r="AQ670" s="1"/>
      <c r="AR670" s="1"/>
      <c r="AS670" s="1"/>
      <c r="BC670" s="1"/>
      <c r="BD670" s="1"/>
      <c r="BE670" s="1"/>
      <c r="CK670" s="1"/>
      <c r="CL670" s="1"/>
      <c r="CM670" s="1"/>
      <c r="CO670" s="1"/>
      <c r="CP670" s="1"/>
      <c r="CQ670" s="1"/>
      <c r="CS670" s="1"/>
      <c r="CT670" s="1"/>
      <c r="CU670" s="1"/>
    </row>
    <row r="671" spans="15:99" x14ac:dyDescent="0.25">
      <c r="O671" s="1"/>
      <c r="P671" s="1"/>
      <c r="Q671" s="1"/>
      <c r="AA671" s="1"/>
      <c r="AB671" s="1"/>
      <c r="AC671" s="1"/>
      <c r="AQ671" s="1"/>
      <c r="AR671" s="1"/>
      <c r="AS671" s="1"/>
      <c r="BC671" s="1"/>
      <c r="BD671" s="1"/>
      <c r="BE671" s="1"/>
      <c r="CK671" s="1"/>
      <c r="CL671" s="1"/>
      <c r="CM671" s="1"/>
      <c r="CO671" s="1"/>
      <c r="CP671" s="1"/>
      <c r="CQ671" s="1"/>
      <c r="CS671" s="1"/>
      <c r="CT671" s="1"/>
      <c r="CU671" s="1"/>
    </row>
    <row r="672" spans="15:99" x14ac:dyDescent="0.25">
      <c r="O672" s="1"/>
      <c r="P672" s="1"/>
      <c r="Q672" s="1"/>
      <c r="AA672" s="1"/>
      <c r="AB672" s="1"/>
      <c r="AC672" s="1"/>
      <c r="AQ672" s="1"/>
      <c r="AR672" s="1"/>
      <c r="AS672" s="1"/>
      <c r="BC672" s="1"/>
      <c r="BD672" s="1"/>
      <c r="BE672" s="1"/>
      <c r="CK672" s="1"/>
      <c r="CL672" s="1"/>
      <c r="CM672" s="1"/>
      <c r="CO672" s="1"/>
      <c r="CP672" s="1"/>
      <c r="CQ672" s="1"/>
      <c r="CS672" s="1"/>
      <c r="CT672" s="1"/>
      <c r="CU672" s="1"/>
    </row>
    <row r="673" spans="15:99" x14ac:dyDescent="0.25">
      <c r="O673" s="1"/>
      <c r="P673" s="1"/>
      <c r="Q673" s="1"/>
      <c r="AA673" s="1"/>
      <c r="AB673" s="1"/>
      <c r="AC673" s="1"/>
      <c r="AQ673" s="1"/>
      <c r="AR673" s="1"/>
      <c r="AS673" s="1"/>
      <c r="BC673" s="1"/>
      <c r="BD673" s="1"/>
      <c r="BE673" s="1"/>
      <c r="CK673" s="1"/>
      <c r="CL673" s="1"/>
      <c r="CM673" s="1"/>
      <c r="CO673" s="1"/>
      <c r="CP673" s="1"/>
      <c r="CQ673" s="1"/>
      <c r="CS673" s="1"/>
      <c r="CT673" s="1"/>
      <c r="CU673" s="1"/>
    </row>
    <row r="674" spans="15:99" x14ac:dyDescent="0.25">
      <c r="O674" s="1"/>
      <c r="P674" s="1"/>
      <c r="Q674" s="1"/>
      <c r="AA674" s="1"/>
      <c r="AB674" s="1"/>
      <c r="AC674" s="1"/>
      <c r="AQ674" s="1"/>
      <c r="AR674" s="1"/>
      <c r="AS674" s="1"/>
      <c r="BC674" s="1"/>
      <c r="BD674" s="1"/>
      <c r="BE674" s="1"/>
      <c r="CK674" s="1"/>
      <c r="CL674" s="1"/>
      <c r="CM674" s="1"/>
      <c r="CO674" s="1"/>
      <c r="CP674" s="1"/>
      <c r="CQ674" s="1"/>
      <c r="CS674" s="1"/>
      <c r="CT674" s="1"/>
      <c r="CU674" s="1"/>
    </row>
    <row r="675" spans="15:99" x14ac:dyDescent="0.25">
      <c r="O675" s="1"/>
      <c r="P675" s="1"/>
      <c r="Q675" s="1"/>
      <c r="AA675" s="1"/>
      <c r="AB675" s="1"/>
      <c r="AC675" s="1"/>
      <c r="AQ675" s="1"/>
      <c r="AR675" s="1"/>
      <c r="AS675" s="1"/>
      <c r="BC675" s="1"/>
      <c r="BD675" s="1"/>
      <c r="BE675" s="1"/>
      <c r="CK675" s="1"/>
      <c r="CL675" s="1"/>
      <c r="CM675" s="1"/>
      <c r="CO675" s="1"/>
      <c r="CP675" s="1"/>
      <c r="CQ675" s="1"/>
      <c r="CS675" s="1"/>
      <c r="CT675" s="1"/>
      <c r="CU675" s="1"/>
    </row>
    <row r="676" spans="15:99" x14ac:dyDescent="0.25">
      <c r="O676" s="1"/>
      <c r="P676" s="1"/>
      <c r="Q676" s="1"/>
      <c r="AA676" s="1"/>
      <c r="AB676" s="1"/>
      <c r="AC676" s="1"/>
      <c r="AQ676" s="1"/>
      <c r="AR676" s="1"/>
      <c r="AS676" s="1"/>
      <c r="BC676" s="1"/>
      <c r="BD676" s="1"/>
      <c r="BE676" s="1"/>
      <c r="CK676" s="1"/>
      <c r="CL676" s="1"/>
      <c r="CM676" s="1"/>
      <c r="CO676" s="1"/>
      <c r="CP676" s="1"/>
      <c r="CQ676" s="1"/>
      <c r="CS676" s="1"/>
      <c r="CT676" s="1"/>
      <c r="CU676" s="1"/>
    </row>
    <row r="677" spans="15:99" x14ac:dyDescent="0.25">
      <c r="O677" s="1"/>
      <c r="P677" s="1"/>
      <c r="Q677" s="1"/>
      <c r="AA677" s="1"/>
      <c r="AB677" s="1"/>
      <c r="AC677" s="1"/>
      <c r="AQ677" s="1"/>
      <c r="AR677" s="1"/>
      <c r="AS677" s="1"/>
      <c r="BC677" s="1"/>
      <c r="BD677" s="1"/>
      <c r="BE677" s="1"/>
      <c r="CK677" s="1"/>
      <c r="CL677" s="1"/>
      <c r="CM677" s="1"/>
      <c r="CO677" s="1"/>
      <c r="CP677" s="1"/>
      <c r="CQ677" s="1"/>
      <c r="CS677" s="1"/>
      <c r="CT677" s="1"/>
      <c r="CU677" s="1"/>
    </row>
    <row r="678" spans="15:99" x14ac:dyDescent="0.25">
      <c r="O678" s="1"/>
      <c r="P678" s="1"/>
      <c r="Q678" s="1"/>
      <c r="AA678" s="1"/>
      <c r="AB678" s="1"/>
      <c r="AC678" s="1"/>
      <c r="AQ678" s="1"/>
      <c r="AR678" s="1"/>
      <c r="AS678" s="1"/>
      <c r="BC678" s="1"/>
      <c r="BD678" s="1"/>
      <c r="BE678" s="1"/>
      <c r="CK678" s="1"/>
      <c r="CL678" s="1"/>
      <c r="CM678" s="1"/>
      <c r="CO678" s="1"/>
      <c r="CP678" s="1"/>
      <c r="CQ678" s="1"/>
      <c r="CS678" s="1"/>
      <c r="CT678" s="1"/>
      <c r="CU678" s="1"/>
    </row>
    <row r="679" spans="15:99" x14ac:dyDescent="0.25">
      <c r="O679" s="1"/>
      <c r="P679" s="1"/>
      <c r="Q679" s="1"/>
      <c r="AA679" s="1"/>
      <c r="AB679" s="1"/>
      <c r="AC679" s="1"/>
      <c r="AQ679" s="1"/>
      <c r="AR679" s="1"/>
      <c r="AS679" s="1"/>
      <c r="BC679" s="1"/>
      <c r="BD679" s="1"/>
      <c r="BE679" s="1"/>
      <c r="CK679" s="1"/>
      <c r="CL679" s="1"/>
      <c r="CM679" s="1"/>
      <c r="CO679" s="1"/>
      <c r="CP679" s="1"/>
      <c r="CQ679" s="1"/>
      <c r="CS679" s="1"/>
      <c r="CT679" s="1"/>
      <c r="CU679" s="1"/>
    </row>
    <row r="680" spans="15:99" x14ac:dyDescent="0.25">
      <c r="O680" s="1"/>
      <c r="P680" s="1"/>
      <c r="Q680" s="1"/>
      <c r="AA680" s="1"/>
      <c r="AB680" s="1"/>
      <c r="AC680" s="1"/>
      <c r="AQ680" s="1"/>
      <c r="AR680" s="1"/>
      <c r="AS680" s="1"/>
      <c r="BC680" s="1"/>
      <c r="BD680" s="1"/>
      <c r="BE680" s="1"/>
      <c r="CK680" s="1"/>
      <c r="CL680" s="1"/>
      <c r="CM680" s="1"/>
      <c r="CO680" s="1"/>
      <c r="CP680" s="1"/>
      <c r="CQ680" s="1"/>
      <c r="CS680" s="1"/>
      <c r="CT680" s="1"/>
      <c r="CU680" s="1"/>
    </row>
    <row r="681" spans="15:99" x14ac:dyDescent="0.25">
      <c r="O681" s="1"/>
      <c r="P681" s="1"/>
      <c r="Q681" s="1"/>
      <c r="AA681" s="1"/>
      <c r="AB681" s="1"/>
      <c r="AC681" s="1"/>
      <c r="AQ681" s="1"/>
      <c r="AR681" s="1"/>
      <c r="AS681" s="1"/>
      <c r="BC681" s="1"/>
      <c r="BD681" s="1"/>
      <c r="BE681" s="1"/>
      <c r="CK681" s="1"/>
      <c r="CL681" s="1"/>
      <c r="CM681" s="1"/>
      <c r="CO681" s="1"/>
      <c r="CP681" s="1"/>
      <c r="CQ681" s="1"/>
      <c r="CS681" s="1"/>
      <c r="CT681" s="1"/>
      <c r="CU681" s="1"/>
    </row>
    <row r="682" spans="15:99" x14ac:dyDescent="0.25">
      <c r="O682" s="1"/>
      <c r="P682" s="1"/>
      <c r="Q682" s="1"/>
      <c r="AA682" s="1"/>
      <c r="AB682" s="1"/>
      <c r="AC682" s="1"/>
      <c r="AQ682" s="1"/>
      <c r="AR682" s="1"/>
      <c r="AS682" s="1"/>
      <c r="BC682" s="1"/>
      <c r="BD682" s="1"/>
      <c r="BE682" s="1"/>
      <c r="CK682" s="1"/>
      <c r="CL682" s="1"/>
      <c r="CM682" s="1"/>
      <c r="CO682" s="1"/>
      <c r="CP682" s="1"/>
      <c r="CQ682" s="1"/>
      <c r="CS682" s="1"/>
      <c r="CT682" s="1"/>
      <c r="CU682" s="1"/>
    </row>
    <row r="683" spans="15:99" x14ac:dyDescent="0.25">
      <c r="O683" s="1"/>
      <c r="P683" s="1"/>
      <c r="Q683" s="1"/>
      <c r="AA683" s="1"/>
      <c r="AB683" s="1"/>
      <c r="AC683" s="1"/>
      <c r="AQ683" s="1"/>
      <c r="AR683" s="1"/>
      <c r="AS683" s="1"/>
      <c r="BC683" s="1"/>
      <c r="BD683" s="1"/>
      <c r="BE683" s="1"/>
      <c r="CK683" s="1"/>
      <c r="CL683" s="1"/>
      <c r="CM683" s="1"/>
      <c r="CO683" s="1"/>
      <c r="CP683" s="1"/>
      <c r="CQ683" s="1"/>
      <c r="CS683" s="1"/>
      <c r="CT683" s="1"/>
      <c r="CU683" s="1"/>
    </row>
    <row r="684" spans="15:99" x14ac:dyDescent="0.25">
      <c r="O684" s="1"/>
      <c r="P684" s="1"/>
      <c r="Q684" s="1"/>
      <c r="AA684" s="1"/>
      <c r="AB684" s="1"/>
      <c r="AC684" s="1"/>
      <c r="AQ684" s="1"/>
      <c r="AR684" s="1"/>
      <c r="AS684" s="1"/>
      <c r="BC684" s="1"/>
      <c r="BD684" s="1"/>
      <c r="BE684" s="1"/>
      <c r="CK684" s="1"/>
      <c r="CL684" s="1"/>
      <c r="CM684" s="1"/>
      <c r="CO684" s="1"/>
      <c r="CP684" s="1"/>
      <c r="CQ684" s="1"/>
      <c r="CS684" s="1"/>
      <c r="CT684" s="1"/>
      <c r="CU684" s="1"/>
    </row>
    <row r="685" spans="15:99" x14ac:dyDescent="0.25">
      <c r="O685" s="1"/>
      <c r="P685" s="1"/>
      <c r="Q685" s="1"/>
      <c r="AA685" s="1"/>
      <c r="AB685" s="1"/>
      <c r="AC685" s="1"/>
      <c r="AQ685" s="1"/>
      <c r="AR685" s="1"/>
      <c r="AS685" s="1"/>
      <c r="BC685" s="1"/>
      <c r="BD685" s="1"/>
      <c r="BE685" s="1"/>
      <c r="CK685" s="1"/>
      <c r="CL685" s="1"/>
      <c r="CM685" s="1"/>
      <c r="CO685" s="1"/>
      <c r="CP685" s="1"/>
      <c r="CQ685" s="1"/>
      <c r="CS685" s="1"/>
      <c r="CT685" s="1"/>
      <c r="CU685" s="1"/>
    </row>
    <row r="686" spans="15:99" x14ac:dyDescent="0.25">
      <c r="O686" s="1"/>
      <c r="P686" s="1"/>
      <c r="Q686" s="1"/>
      <c r="AA686" s="1"/>
      <c r="AB686" s="1"/>
      <c r="AC686" s="1"/>
      <c r="AQ686" s="1"/>
      <c r="AR686" s="1"/>
      <c r="AS686" s="1"/>
      <c r="BC686" s="1"/>
      <c r="BD686" s="1"/>
      <c r="BE686" s="1"/>
      <c r="CK686" s="1"/>
      <c r="CL686" s="1"/>
      <c r="CM686" s="1"/>
      <c r="CO686" s="1"/>
      <c r="CP686" s="1"/>
      <c r="CQ686" s="1"/>
      <c r="CS686" s="1"/>
      <c r="CT686" s="1"/>
      <c r="CU686" s="1"/>
    </row>
    <row r="687" spans="15:99" x14ac:dyDescent="0.25">
      <c r="O687" s="1"/>
      <c r="P687" s="1"/>
      <c r="Q687" s="1"/>
      <c r="AA687" s="1"/>
      <c r="AB687" s="1"/>
      <c r="AC687" s="1"/>
      <c r="AQ687" s="1"/>
      <c r="AR687" s="1"/>
      <c r="AS687" s="1"/>
      <c r="BC687" s="1"/>
      <c r="BD687" s="1"/>
      <c r="BE687" s="1"/>
      <c r="CK687" s="1"/>
      <c r="CL687" s="1"/>
      <c r="CM687" s="1"/>
      <c r="CO687" s="1"/>
      <c r="CP687" s="1"/>
      <c r="CQ687" s="1"/>
      <c r="CS687" s="1"/>
      <c r="CT687" s="1"/>
      <c r="CU687" s="1"/>
    </row>
    <row r="688" spans="15:99" x14ac:dyDescent="0.25">
      <c r="O688" s="1"/>
      <c r="P688" s="1"/>
      <c r="Q688" s="1"/>
      <c r="AA688" s="1"/>
      <c r="AB688" s="1"/>
      <c r="AC688" s="1"/>
      <c r="AQ688" s="1"/>
      <c r="AR688" s="1"/>
      <c r="AS688" s="1"/>
      <c r="BC688" s="1"/>
      <c r="BD688" s="1"/>
      <c r="BE688" s="1"/>
      <c r="CK688" s="1"/>
      <c r="CL688" s="1"/>
      <c r="CM688" s="1"/>
      <c r="CO688" s="1"/>
      <c r="CP688" s="1"/>
      <c r="CQ688" s="1"/>
      <c r="CS688" s="1"/>
      <c r="CT688" s="1"/>
      <c r="CU688" s="1"/>
    </row>
    <row r="689" spans="15:99" x14ac:dyDescent="0.25">
      <c r="O689" s="1"/>
      <c r="P689" s="1"/>
      <c r="Q689" s="1"/>
      <c r="AA689" s="1"/>
      <c r="AB689" s="1"/>
      <c r="AC689" s="1"/>
      <c r="AQ689" s="1"/>
      <c r="AR689" s="1"/>
      <c r="AS689" s="1"/>
      <c r="BC689" s="1"/>
      <c r="BD689" s="1"/>
      <c r="BE689" s="1"/>
      <c r="CK689" s="1"/>
      <c r="CL689" s="1"/>
      <c r="CM689" s="1"/>
      <c r="CO689" s="1"/>
      <c r="CP689" s="1"/>
      <c r="CQ689" s="1"/>
      <c r="CS689" s="1"/>
      <c r="CT689" s="1"/>
      <c r="CU689" s="1"/>
    </row>
    <row r="690" spans="15:99" x14ac:dyDescent="0.25">
      <c r="O690" s="1"/>
      <c r="P690" s="1"/>
      <c r="Q690" s="1"/>
      <c r="AA690" s="1"/>
      <c r="AB690" s="1"/>
      <c r="AC690" s="1"/>
      <c r="AQ690" s="1"/>
      <c r="AR690" s="1"/>
      <c r="AS690" s="1"/>
      <c r="BC690" s="1"/>
      <c r="BD690" s="1"/>
      <c r="BE690" s="1"/>
      <c r="CK690" s="1"/>
      <c r="CL690" s="1"/>
      <c r="CM690" s="1"/>
      <c r="CO690" s="1"/>
      <c r="CP690" s="1"/>
      <c r="CQ690" s="1"/>
      <c r="CS690" s="1"/>
      <c r="CT690" s="1"/>
      <c r="CU690" s="1"/>
    </row>
    <row r="691" spans="15:99" x14ac:dyDescent="0.25">
      <c r="O691" s="1"/>
      <c r="P691" s="1"/>
      <c r="Q691" s="1"/>
      <c r="AA691" s="1"/>
      <c r="AB691" s="1"/>
      <c r="AC691" s="1"/>
      <c r="AQ691" s="1"/>
      <c r="AR691" s="1"/>
      <c r="AS691" s="1"/>
      <c r="BC691" s="1"/>
      <c r="BD691" s="1"/>
      <c r="BE691" s="1"/>
      <c r="CK691" s="1"/>
      <c r="CL691" s="1"/>
      <c r="CM691" s="1"/>
      <c r="CO691" s="1"/>
      <c r="CP691" s="1"/>
      <c r="CQ691" s="1"/>
      <c r="CS691" s="1"/>
      <c r="CT691" s="1"/>
      <c r="CU691" s="1"/>
    </row>
    <row r="692" spans="15:99" x14ac:dyDescent="0.25">
      <c r="O692" s="1"/>
      <c r="P692" s="1"/>
      <c r="Q692" s="1"/>
      <c r="AA692" s="1"/>
      <c r="AB692" s="1"/>
      <c r="AC692" s="1"/>
      <c r="AQ692" s="1"/>
      <c r="AR692" s="1"/>
      <c r="AS692" s="1"/>
      <c r="BC692" s="1"/>
      <c r="BD692" s="1"/>
      <c r="BE692" s="1"/>
      <c r="CK692" s="1"/>
      <c r="CL692" s="1"/>
      <c r="CM692" s="1"/>
      <c r="CO692" s="1"/>
      <c r="CP692" s="1"/>
      <c r="CQ692" s="1"/>
      <c r="CS692" s="1"/>
      <c r="CT692" s="1"/>
      <c r="CU692" s="1"/>
    </row>
    <row r="693" spans="15:99" x14ac:dyDescent="0.25">
      <c r="O693" s="1"/>
      <c r="P693" s="1"/>
      <c r="Q693" s="1"/>
      <c r="AA693" s="1"/>
      <c r="AB693" s="1"/>
      <c r="AC693" s="1"/>
      <c r="AQ693" s="1"/>
      <c r="AR693" s="1"/>
      <c r="AS693" s="1"/>
      <c r="BC693" s="1"/>
      <c r="BD693" s="1"/>
      <c r="BE693" s="1"/>
      <c r="CK693" s="1"/>
      <c r="CL693" s="1"/>
      <c r="CM693" s="1"/>
      <c r="CO693" s="1"/>
      <c r="CP693" s="1"/>
      <c r="CQ693" s="1"/>
      <c r="CS693" s="1"/>
      <c r="CT693" s="1"/>
      <c r="CU693" s="1"/>
    </row>
    <row r="694" spans="15:99" x14ac:dyDescent="0.25">
      <c r="O694" s="1"/>
      <c r="P694" s="1"/>
      <c r="Q694" s="1"/>
      <c r="AA694" s="1"/>
      <c r="AB694" s="1"/>
      <c r="AC694" s="1"/>
      <c r="AQ694" s="1"/>
      <c r="AR694" s="1"/>
      <c r="AS694" s="1"/>
      <c r="BC694" s="1"/>
      <c r="BD694" s="1"/>
      <c r="BE694" s="1"/>
      <c r="CK694" s="1"/>
      <c r="CL694" s="1"/>
      <c r="CM694" s="1"/>
      <c r="CO694" s="1"/>
      <c r="CP694" s="1"/>
      <c r="CQ694" s="1"/>
      <c r="CS694" s="1"/>
      <c r="CT694" s="1"/>
      <c r="CU694" s="1"/>
    </row>
    <row r="695" spans="15:99" x14ac:dyDescent="0.25">
      <c r="O695" s="1"/>
      <c r="P695" s="1"/>
      <c r="Q695" s="1"/>
      <c r="AA695" s="1"/>
      <c r="AB695" s="1"/>
      <c r="AC695" s="1"/>
      <c r="AQ695" s="1"/>
      <c r="AR695" s="1"/>
      <c r="AS695" s="1"/>
      <c r="BC695" s="1"/>
      <c r="BD695" s="1"/>
      <c r="BE695" s="1"/>
      <c r="CK695" s="1"/>
      <c r="CL695" s="1"/>
      <c r="CM695" s="1"/>
      <c r="CO695" s="1"/>
      <c r="CP695" s="1"/>
      <c r="CQ695" s="1"/>
      <c r="CS695" s="1"/>
      <c r="CT695" s="1"/>
      <c r="CU695" s="1"/>
    </row>
    <row r="696" spans="15:99" x14ac:dyDescent="0.25">
      <c r="O696" s="1"/>
      <c r="P696" s="1"/>
      <c r="Q696" s="1"/>
      <c r="AA696" s="1"/>
      <c r="AB696" s="1"/>
      <c r="AC696" s="1"/>
      <c r="AQ696" s="1"/>
      <c r="AR696" s="1"/>
      <c r="AS696" s="1"/>
      <c r="BC696" s="1"/>
      <c r="BD696" s="1"/>
      <c r="BE696" s="1"/>
      <c r="CK696" s="1"/>
      <c r="CL696" s="1"/>
      <c r="CM696" s="1"/>
      <c r="CO696" s="1"/>
      <c r="CP696" s="1"/>
      <c r="CQ696" s="1"/>
      <c r="CS696" s="1"/>
      <c r="CT696" s="1"/>
      <c r="CU696" s="1"/>
    </row>
    <row r="697" spans="15:99" x14ac:dyDescent="0.25">
      <c r="O697" s="1"/>
      <c r="P697" s="1"/>
      <c r="Q697" s="1"/>
      <c r="AA697" s="1"/>
      <c r="AB697" s="1"/>
      <c r="AC697" s="1"/>
      <c r="AQ697" s="1"/>
      <c r="AR697" s="1"/>
      <c r="AS697" s="1"/>
      <c r="BC697" s="1"/>
      <c r="BD697" s="1"/>
      <c r="BE697" s="1"/>
      <c r="CK697" s="1"/>
      <c r="CL697" s="1"/>
      <c r="CM697" s="1"/>
      <c r="CO697" s="1"/>
      <c r="CP697" s="1"/>
      <c r="CQ697" s="1"/>
      <c r="CS697" s="1"/>
      <c r="CT697" s="1"/>
      <c r="CU697" s="1"/>
    </row>
    <row r="698" spans="15:99" x14ac:dyDescent="0.25">
      <c r="O698" s="1"/>
      <c r="P698" s="1"/>
      <c r="Q698" s="1"/>
      <c r="AA698" s="1"/>
      <c r="AB698" s="1"/>
      <c r="AC698" s="1"/>
      <c r="AQ698" s="1"/>
      <c r="AR698" s="1"/>
      <c r="AS698" s="1"/>
      <c r="BC698" s="1"/>
      <c r="BD698" s="1"/>
      <c r="BE698" s="1"/>
      <c r="CK698" s="1"/>
      <c r="CL698" s="1"/>
      <c r="CM698" s="1"/>
      <c r="CO698" s="1"/>
      <c r="CP698" s="1"/>
      <c r="CQ698" s="1"/>
      <c r="CS698" s="1"/>
      <c r="CT698" s="1"/>
      <c r="CU698" s="1"/>
    </row>
    <row r="699" spans="15:99" x14ac:dyDescent="0.25">
      <c r="O699" s="1"/>
      <c r="P699" s="1"/>
      <c r="Q699" s="1"/>
      <c r="AA699" s="1"/>
      <c r="AB699" s="1"/>
      <c r="AC699" s="1"/>
      <c r="AQ699" s="1"/>
      <c r="AR699" s="1"/>
      <c r="AS699" s="1"/>
      <c r="BC699" s="1"/>
      <c r="BD699" s="1"/>
      <c r="BE699" s="1"/>
      <c r="CK699" s="1"/>
      <c r="CL699" s="1"/>
      <c r="CM699" s="1"/>
      <c r="CO699" s="1"/>
      <c r="CP699" s="1"/>
      <c r="CQ699" s="1"/>
      <c r="CS699" s="1"/>
      <c r="CT699" s="1"/>
      <c r="CU699" s="1"/>
    </row>
    <row r="700" spans="15:99" x14ac:dyDescent="0.25">
      <c r="O700" s="1"/>
      <c r="P700" s="1"/>
      <c r="Q700" s="1"/>
      <c r="AA700" s="1"/>
      <c r="AB700" s="1"/>
      <c r="AC700" s="1"/>
      <c r="AQ700" s="1"/>
      <c r="AR700" s="1"/>
      <c r="AS700" s="1"/>
      <c r="BC700" s="1"/>
      <c r="BD700" s="1"/>
      <c r="BE700" s="1"/>
      <c r="CK700" s="1"/>
      <c r="CL700" s="1"/>
      <c r="CM700" s="1"/>
      <c r="CO700" s="1"/>
      <c r="CP700" s="1"/>
      <c r="CQ700" s="1"/>
      <c r="CS700" s="1"/>
      <c r="CT700" s="1"/>
      <c r="CU700" s="1"/>
    </row>
    <row r="701" spans="15:99" x14ac:dyDescent="0.25">
      <c r="O701" s="1"/>
      <c r="P701" s="1"/>
      <c r="Q701" s="1"/>
      <c r="AA701" s="1"/>
      <c r="AB701" s="1"/>
      <c r="AC701" s="1"/>
      <c r="AQ701" s="1"/>
      <c r="AR701" s="1"/>
      <c r="AS701" s="1"/>
      <c r="BC701" s="1"/>
      <c r="BD701" s="1"/>
      <c r="BE701" s="1"/>
      <c r="CK701" s="1"/>
      <c r="CL701" s="1"/>
      <c r="CM701" s="1"/>
      <c r="CO701" s="1"/>
      <c r="CP701" s="1"/>
      <c r="CQ701" s="1"/>
      <c r="CS701" s="1"/>
      <c r="CT701" s="1"/>
      <c r="CU701" s="1"/>
    </row>
    <row r="702" spans="15:99" x14ac:dyDescent="0.25">
      <c r="O702" s="1"/>
      <c r="P702" s="1"/>
      <c r="Q702" s="1"/>
      <c r="AA702" s="1"/>
      <c r="AB702" s="1"/>
      <c r="AC702" s="1"/>
      <c r="AQ702" s="1"/>
      <c r="AR702" s="1"/>
      <c r="AS702" s="1"/>
      <c r="BC702" s="1"/>
      <c r="BD702" s="1"/>
      <c r="BE702" s="1"/>
      <c r="CK702" s="1"/>
      <c r="CL702" s="1"/>
      <c r="CM702" s="1"/>
      <c r="CO702" s="1"/>
      <c r="CP702" s="1"/>
      <c r="CQ702" s="1"/>
      <c r="CS702" s="1"/>
      <c r="CT702" s="1"/>
      <c r="CU702" s="1"/>
    </row>
    <row r="703" spans="15:99" x14ac:dyDescent="0.25">
      <c r="O703" s="1"/>
      <c r="P703" s="1"/>
      <c r="Q703" s="1"/>
      <c r="AA703" s="1"/>
      <c r="AB703" s="1"/>
      <c r="AC703" s="1"/>
      <c r="AQ703" s="1"/>
      <c r="AR703" s="1"/>
      <c r="AS703" s="1"/>
      <c r="BC703" s="1"/>
      <c r="BD703" s="1"/>
      <c r="BE703" s="1"/>
      <c r="CK703" s="1"/>
      <c r="CL703" s="1"/>
      <c r="CM703" s="1"/>
      <c r="CO703" s="1"/>
      <c r="CP703" s="1"/>
      <c r="CQ703" s="1"/>
      <c r="CS703" s="1"/>
      <c r="CT703" s="1"/>
      <c r="CU703" s="1"/>
    </row>
    <row r="704" spans="15:99" x14ac:dyDescent="0.25">
      <c r="O704" s="1"/>
      <c r="P704" s="1"/>
      <c r="Q704" s="1"/>
      <c r="AA704" s="1"/>
      <c r="AB704" s="1"/>
      <c r="AC704" s="1"/>
      <c r="AQ704" s="1"/>
      <c r="AR704" s="1"/>
      <c r="AS704" s="1"/>
      <c r="BC704" s="1"/>
      <c r="BD704" s="1"/>
      <c r="BE704" s="1"/>
      <c r="CK704" s="1"/>
      <c r="CL704" s="1"/>
      <c r="CM704" s="1"/>
      <c r="CO704" s="1"/>
      <c r="CP704" s="1"/>
      <c r="CQ704" s="1"/>
      <c r="CS704" s="1"/>
      <c r="CT704" s="1"/>
      <c r="CU704" s="1"/>
    </row>
    <row r="705" spans="15:99" x14ac:dyDescent="0.25">
      <c r="O705" s="1"/>
      <c r="P705" s="1"/>
      <c r="Q705" s="1"/>
      <c r="AA705" s="1"/>
      <c r="AB705" s="1"/>
      <c r="AC705" s="1"/>
      <c r="AQ705" s="1"/>
      <c r="AR705" s="1"/>
      <c r="AS705" s="1"/>
      <c r="BC705" s="1"/>
      <c r="BD705" s="1"/>
      <c r="BE705" s="1"/>
      <c r="CK705" s="1"/>
      <c r="CL705" s="1"/>
      <c r="CM705" s="1"/>
      <c r="CO705" s="1"/>
      <c r="CP705" s="1"/>
      <c r="CQ705" s="1"/>
      <c r="CS705" s="1"/>
      <c r="CT705" s="1"/>
      <c r="CU705" s="1"/>
    </row>
    <row r="706" spans="15:99" x14ac:dyDescent="0.25">
      <c r="O706" s="1"/>
      <c r="P706" s="1"/>
      <c r="Q706" s="1"/>
      <c r="AA706" s="1"/>
      <c r="AB706" s="1"/>
      <c r="AC706" s="1"/>
      <c r="AQ706" s="1"/>
      <c r="AR706" s="1"/>
      <c r="AS706" s="1"/>
      <c r="BC706" s="1"/>
      <c r="BD706" s="1"/>
      <c r="BE706" s="1"/>
      <c r="CK706" s="1"/>
      <c r="CL706" s="1"/>
      <c r="CM706" s="1"/>
      <c r="CO706" s="1"/>
      <c r="CP706" s="1"/>
      <c r="CQ706" s="1"/>
      <c r="CS706" s="1"/>
      <c r="CT706" s="1"/>
      <c r="CU706" s="1"/>
    </row>
    <row r="707" spans="15:99" x14ac:dyDescent="0.25">
      <c r="O707" s="1"/>
      <c r="P707" s="1"/>
      <c r="Q707" s="1"/>
      <c r="AA707" s="1"/>
      <c r="AB707" s="1"/>
      <c r="AC707" s="1"/>
      <c r="AQ707" s="1"/>
      <c r="AR707" s="1"/>
      <c r="AS707" s="1"/>
      <c r="BC707" s="1"/>
      <c r="BD707" s="1"/>
      <c r="BE707" s="1"/>
      <c r="CK707" s="1"/>
      <c r="CL707" s="1"/>
      <c r="CM707" s="1"/>
      <c r="CO707" s="1"/>
      <c r="CP707" s="1"/>
      <c r="CQ707" s="1"/>
      <c r="CS707" s="1"/>
      <c r="CT707" s="1"/>
      <c r="CU707" s="1"/>
    </row>
    <row r="708" spans="15:99" x14ac:dyDescent="0.25">
      <c r="O708" s="1"/>
      <c r="P708" s="1"/>
      <c r="Q708" s="1"/>
      <c r="AA708" s="1"/>
      <c r="AB708" s="1"/>
      <c r="AC708" s="1"/>
      <c r="AQ708" s="1"/>
      <c r="AR708" s="1"/>
      <c r="AS708" s="1"/>
      <c r="BC708" s="1"/>
      <c r="BD708" s="1"/>
      <c r="BE708" s="1"/>
      <c r="CK708" s="1"/>
      <c r="CL708" s="1"/>
      <c r="CM708" s="1"/>
      <c r="CO708" s="1"/>
      <c r="CP708" s="1"/>
      <c r="CQ708" s="1"/>
      <c r="CS708" s="1"/>
      <c r="CT708" s="1"/>
      <c r="CU708" s="1"/>
    </row>
    <row r="709" spans="15:99" x14ac:dyDescent="0.25">
      <c r="O709" s="1"/>
      <c r="P709" s="1"/>
      <c r="Q709" s="1"/>
      <c r="AA709" s="1"/>
      <c r="AB709" s="1"/>
      <c r="AC709" s="1"/>
      <c r="AQ709" s="1"/>
      <c r="AR709" s="1"/>
      <c r="AS709" s="1"/>
      <c r="BC709" s="1"/>
      <c r="BD709" s="1"/>
      <c r="BE709" s="1"/>
      <c r="CK709" s="1"/>
      <c r="CL709" s="1"/>
      <c r="CM709" s="1"/>
      <c r="CO709" s="1"/>
      <c r="CP709" s="1"/>
      <c r="CQ709" s="1"/>
      <c r="CS709" s="1"/>
      <c r="CT709" s="1"/>
      <c r="CU709" s="1"/>
    </row>
    <row r="710" spans="15:99" x14ac:dyDescent="0.25">
      <c r="O710" s="1"/>
      <c r="P710" s="1"/>
      <c r="Q710" s="1"/>
      <c r="AA710" s="1"/>
      <c r="AB710" s="1"/>
      <c r="AC710" s="1"/>
      <c r="AQ710" s="1"/>
      <c r="AR710" s="1"/>
      <c r="AS710" s="1"/>
      <c r="BC710" s="1"/>
      <c r="BD710" s="1"/>
      <c r="BE710" s="1"/>
      <c r="CK710" s="1"/>
      <c r="CL710" s="1"/>
      <c r="CM710" s="1"/>
      <c r="CO710" s="1"/>
      <c r="CP710" s="1"/>
      <c r="CQ710" s="1"/>
      <c r="CS710" s="1"/>
      <c r="CT710" s="1"/>
      <c r="CU710" s="1"/>
    </row>
    <row r="711" spans="15:99" x14ac:dyDescent="0.25">
      <c r="O711" s="1"/>
      <c r="P711" s="1"/>
      <c r="Q711" s="1"/>
      <c r="AA711" s="1"/>
      <c r="AB711" s="1"/>
      <c r="AC711" s="1"/>
      <c r="AQ711" s="1"/>
      <c r="AR711" s="1"/>
      <c r="AS711" s="1"/>
      <c r="BC711" s="1"/>
      <c r="BD711" s="1"/>
      <c r="BE711" s="1"/>
      <c r="CK711" s="1"/>
      <c r="CL711" s="1"/>
      <c r="CM711" s="1"/>
      <c r="CO711" s="1"/>
      <c r="CP711" s="1"/>
      <c r="CQ711" s="1"/>
      <c r="CS711" s="1"/>
      <c r="CT711" s="1"/>
      <c r="CU711" s="1"/>
    </row>
    <row r="712" spans="15:99" x14ac:dyDescent="0.25">
      <c r="O712" s="1"/>
      <c r="P712" s="1"/>
      <c r="Q712" s="1"/>
      <c r="AA712" s="1"/>
      <c r="AB712" s="1"/>
      <c r="AC712" s="1"/>
      <c r="AQ712" s="1"/>
      <c r="AR712" s="1"/>
      <c r="AS712" s="1"/>
      <c r="BC712" s="1"/>
      <c r="BD712" s="1"/>
      <c r="BE712" s="1"/>
      <c r="CK712" s="1"/>
      <c r="CL712" s="1"/>
      <c r="CM712" s="1"/>
      <c r="CO712" s="1"/>
      <c r="CP712" s="1"/>
      <c r="CQ712" s="1"/>
      <c r="CS712" s="1"/>
      <c r="CT712" s="1"/>
      <c r="CU712" s="1"/>
    </row>
    <row r="713" spans="15:99" x14ac:dyDescent="0.25">
      <c r="O713" s="1"/>
      <c r="P713" s="1"/>
      <c r="Q713" s="1"/>
      <c r="AA713" s="1"/>
      <c r="AB713" s="1"/>
      <c r="AC713" s="1"/>
      <c r="AQ713" s="1"/>
      <c r="AR713" s="1"/>
      <c r="AS713" s="1"/>
      <c r="BC713" s="1"/>
      <c r="BD713" s="1"/>
      <c r="BE713" s="1"/>
      <c r="CK713" s="1"/>
      <c r="CL713" s="1"/>
      <c r="CM713" s="1"/>
      <c r="CO713" s="1"/>
      <c r="CP713" s="1"/>
      <c r="CQ713" s="1"/>
      <c r="CS713" s="1"/>
      <c r="CT713" s="1"/>
      <c r="CU713" s="1"/>
    </row>
    <row r="714" spans="15:99" x14ac:dyDescent="0.25">
      <c r="O714" s="1"/>
      <c r="P714" s="1"/>
      <c r="Q714" s="1"/>
      <c r="AA714" s="1"/>
      <c r="AB714" s="1"/>
      <c r="AC714" s="1"/>
      <c r="AQ714" s="1"/>
      <c r="AR714" s="1"/>
      <c r="AS714" s="1"/>
      <c r="BC714" s="1"/>
      <c r="BD714" s="1"/>
      <c r="BE714" s="1"/>
      <c r="CK714" s="1"/>
      <c r="CL714" s="1"/>
      <c r="CM714" s="1"/>
      <c r="CO714" s="1"/>
      <c r="CP714" s="1"/>
      <c r="CQ714" s="1"/>
      <c r="CS714" s="1"/>
      <c r="CT714" s="1"/>
      <c r="CU714" s="1"/>
    </row>
    <row r="715" spans="15:99" x14ac:dyDescent="0.25">
      <c r="O715" s="1"/>
      <c r="P715" s="1"/>
      <c r="Q715" s="1"/>
      <c r="AA715" s="1"/>
      <c r="AB715" s="1"/>
      <c r="AC715" s="1"/>
      <c r="AQ715" s="1"/>
      <c r="AR715" s="1"/>
      <c r="AS715" s="1"/>
      <c r="BC715" s="1"/>
      <c r="BD715" s="1"/>
      <c r="BE715" s="1"/>
      <c r="CK715" s="1"/>
      <c r="CL715" s="1"/>
      <c r="CM715" s="1"/>
      <c r="CO715" s="1"/>
      <c r="CP715" s="1"/>
      <c r="CQ715" s="1"/>
      <c r="CS715" s="1"/>
      <c r="CT715" s="1"/>
      <c r="CU715" s="1"/>
    </row>
    <row r="716" spans="15:99" x14ac:dyDescent="0.25">
      <c r="O716" s="1"/>
      <c r="P716" s="1"/>
      <c r="Q716" s="1"/>
      <c r="AA716" s="1"/>
      <c r="AB716" s="1"/>
      <c r="AC716" s="1"/>
      <c r="AQ716" s="1"/>
      <c r="AR716" s="1"/>
      <c r="AS716" s="1"/>
      <c r="BC716" s="1"/>
      <c r="BD716" s="1"/>
      <c r="BE716" s="1"/>
      <c r="CK716" s="1"/>
      <c r="CL716" s="1"/>
      <c r="CM716" s="1"/>
      <c r="CO716" s="1"/>
      <c r="CP716" s="1"/>
      <c r="CQ716" s="1"/>
      <c r="CS716" s="1"/>
      <c r="CT716" s="1"/>
      <c r="CU716" s="1"/>
    </row>
  </sheetData>
  <sortState ref="C7:CY278">
    <sortCondition descending="1" ref="CY7:CY278"/>
    <sortCondition ref="C7:C278"/>
    <sortCondition ref="D7:D278"/>
  </sortState>
  <mergeCells count="104">
    <mergeCell ref="K2:N2"/>
    <mergeCell ref="K3:N3"/>
    <mergeCell ref="K4:L4"/>
    <mergeCell ref="M4:N4"/>
    <mergeCell ref="O2:R2"/>
    <mergeCell ref="O3:R3"/>
    <mergeCell ref="Q4:R4"/>
    <mergeCell ref="AU2:AX2"/>
    <mergeCell ref="CK2:CN2"/>
    <mergeCell ref="CK3:CN3"/>
    <mergeCell ref="CK4:CL4"/>
    <mergeCell ref="BW4:BX4"/>
    <mergeCell ref="BY4:BZ4"/>
    <mergeCell ref="BQ2:BT2"/>
    <mergeCell ref="BU2:BV2"/>
    <mergeCell ref="BM2:BP2"/>
    <mergeCell ref="CA2:CB2"/>
    <mergeCell ref="CA3:CB3"/>
    <mergeCell ref="CC2:CF2"/>
    <mergeCell ref="CC4:CD4"/>
    <mergeCell ref="AO4:AP4"/>
    <mergeCell ref="AY4:AZ4"/>
    <mergeCell ref="AW4:AX4"/>
    <mergeCell ref="BM4:BN4"/>
    <mergeCell ref="BO4:BP4"/>
    <mergeCell ref="AU3:AX3"/>
    <mergeCell ref="AU4:AV4"/>
    <mergeCell ref="BG3:BH3"/>
    <mergeCell ref="BG4:BH4"/>
    <mergeCell ref="CW2:CX2"/>
    <mergeCell ref="CW3:CX3"/>
    <mergeCell ref="CW4:CX4"/>
    <mergeCell ref="AI3:AL3"/>
    <mergeCell ref="CY2:CY5"/>
    <mergeCell ref="AY2:BB2"/>
    <mergeCell ref="BE4:BF4"/>
    <mergeCell ref="BA4:BB4"/>
    <mergeCell ref="BS4:BT4"/>
    <mergeCell ref="BM3:BP3"/>
    <mergeCell ref="CG4:CH4"/>
    <mergeCell ref="CI4:CJ4"/>
    <mergeCell ref="BG2:BH2"/>
    <mergeCell ref="BC3:BF3"/>
    <mergeCell ref="CU4:CV4"/>
    <mergeCell ref="CS2:CV2"/>
    <mergeCell ref="CS3:CV3"/>
    <mergeCell ref="CS4:CT4"/>
    <mergeCell ref="CM4:CN4"/>
    <mergeCell ref="CO2:CR2"/>
    <mergeCell ref="CO3:CR3"/>
    <mergeCell ref="CO4:CP4"/>
    <mergeCell ref="CQ4:CR4"/>
    <mergeCell ref="BU4:BV4"/>
    <mergeCell ref="BU3:BV3"/>
    <mergeCell ref="BQ4:BR4"/>
    <mergeCell ref="BQ3:BT3"/>
    <mergeCell ref="AA3:AD3"/>
    <mergeCell ref="AM3:AP3"/>
    <mergeCell ref="CE4:CF4"/>
    <mergeCell ref="BW2:BZ2"/>
    <mergeCell ref="BW3:BZ3"/>
    <mergeCell ref="C280:F281"/>
    <mergeCell ref="D3:F5"/>
    <mergeCell ref="S4:T4"/>
    <mergeCell ref="U4:V4"/>
    <mergeCell ref="S3:V3"/>
    <mergeCell ref="W3:Z3"/>
    <mergeCell ref="O4:P4"/>
    <mergeCell ref="G4:H4"/>
    <mergeCell ref="I4:J4"/>
    <mergeCell ref="W4:X4"/>
    <mergeCell ref="Y4:Z4"/>
    <mergeCell ref="BC2:BF2"/>
    <mergeCell ref="AN2:AO2"/>
    <mergeCell ref="AQ4:AR4"/>
    <mergeCell ref="BI2:BL2"/>
    <mergeCell ref="AM4:AN4"/>
    <mergeCell ref="D2:F2"/>
    <mergeCell ref="S2:V2"/>
    <mergeCell ref="AQ3:AT3"/>
    <mergeCell ref="AA4:AB4"/>
    <mergeCell ref="AC4:AD4"/>
    <mergeCell ref="AE2:AH2"/>
    <mergeCell ref="AE3:AH3"/>
    <mergeCell ref="AI2:AL2"/>
    <mergeCell ref="G2:J2"/>
    <mergeCell ref="G3:J3"/>
    <mergeCell ref="W2:Z2"/>
    <mergeCell ref="CG2:CJ2"/>
    <mergeCell ref="CG3:CJ3"/>
    <mergeCell ref="CA4:CB4"/>
    <mergeCell ref="CC3:CF3"/>
    <mergeCell ref="AI4:AJ4"/>
    <mergeCell ref="AK4:AL4"/>
    <mergeCell ref="AQ2:AT2"/>
    <mergeCell ref="BI3:BL3"/>
    <mergeCell ref="BI4:BJ4"/>
    <mergeCell ref="BK4:BL4"/>
    <mergeCell ref="AY3:BB3"/>
    <mergeCell ref="BC4:BD4"/>
    <mergeCell ref="AE4:AF4"/>
    <mergeCell ref="AG4:AH4"/>
    <mergeCell ref="AS4:AT4"/>
    <mergeCell ref="AA2:AD2"/>
  </mergeCells>
  <phoneticPr fontId="0" type="noConversion"/>
  <printOptions horizontalCentered="1" gridLinesSet="0"/>
  <pageMargins left="0.5" right="0.5" top="0.5" bottom="0.5" header="0.5" footer="0.75"/>
  <pageSetup scale="1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7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FULL RESULTS</vt:lpstr>
      <vt:lpstr>Sheet1</vt:lpstr>
      <vt:lpstr>multiple</vt:lpstr>
      <vt:lpstr>'FULL RESULTS'!Print_Area</vt:lpstr>
      <vt:lpstr>TEST</vt:lpstr>
      <vt:lpstr>UMM</vt:lpstr>
      <vt:lpstr>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2011-10-26T08:36:50Z</cp:lastPrinted>
  <dcterms:created xsi:type="dcterms:W3CDTF">2001-02-06T19:47:40Z</dcterms:created>
  <dcterms:modified xsi:type="dcterms:W3CDTF">2017-09-26T18:46:33Z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